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3"/>
  <workbookPr defaultThemeVersion="166925"/>
  <mc:AlternateContent xmlns:mc="http://schemas.openxmlformats.org/markup-compatibility/2006">
    <mc:Choice Requires="x15">
      <x15ac:absPath xmlns:x15ac="http://schemas.microsoft.com/office/spreadsheetml/2010/11/ac" url="https://d.docs.live.net/fd237ac65640a444/02 スケート/02 中体連専門部/外部と共有/2023/大会/冬季大会/"/>
    </mc:Choice>
  </mc:AlternateContent>
  <xr:revisionPtr revIDLastSave="102" documentId="11_2F0B198414F2B8A0B4BF57A28F2C4370EDAA79FC" xr6:coauthVersionLast="47" xr6:coauthVersionMax="47" xr10:uidLastSave="{886EBE89-873C-4F09-B850-73416291A93E}"/>
  <bookViews>
    <workbookView xWindow="-98" yWindow="-98" windowWidth="21795" windowHeight="12975" activeTab="1" xr2:uid="{00000000-000D-0000-FFFF-FFFF00000000}"/>
  </bookViews>
  <sheets>
    <sheet name="申込時の注意事項" sheetId="5" r:id="rId1"/>
    <sheet name="引率者" sheetId="7" r:id="rId2"/>
    <sheet name="一覧表（男子）" sheetId="1" r:id="rId3"/>
    <sheet name="一覧表（女子）" sheetId="2" r:id="rId4"/>
    <sheet name="リレー単票" sheetId="3" r:id="rId5"/>
    <sheet name="参加人数" sheetId="6" r:id="rId6"/>
  </sheets>
  <definedNames>
    <definedName name="_xlnm.Print_Area" localSheetId="3">'一覧表（女子）'!$A$1:$L$28</definedName>
    <definedName name="_xlnm.Print_Area" localSheetId="2">'一覧表（男子）'!$A$1:$L$29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6" l="1"/>
  <c r="F7" i="6"/>
  <c r="F6" i="6"/>
  <c r="C9" i="6"/>
  <c r="C8" i="6"/>
  <c r="C7" i="6"/>
  <c r="H5" i="2"/>
  <c r="E5" i="1"/>
  <c r="H3" i="2" l="1"/>
  <c r="H3" i="1" l="1"/>
  <c r="E3" i="2"/>
  <c r="E5" i="2"/>
  <c r="E3" i="1" l="1"/>
  <c r="F5" i="6" l="1"/>
  <c r="C5" i="6" l="1"/>
  <c r="C6" i="6"/>
  <c r="G25" i="2" l="1"/>
  <c r="G24" i="2"/>
  <c r="G23" i="2"/>
  <c r="G22" i="2"/>
  <c r="G21" i="2"/>
  <c r="G20" i="2"/>
  <c r="G19" i="2"/>
  <c r="G18" i="2"/>
  <c r="G17" i="2"/>
  <c r="G16" i="2"/>
  <c r="G15" i="2"/>
  <c r="G14" i="2"/>
  <c r="G13" i="2"/>
  <c r="G12" i="2"/>
  <c r="G11" i="2"/>
  <c r="G25" i="1"/>
  <c r="G24" i="1"/>
  <c r="G23" i="1"/>
  <c r="G22" i="1"/>
  <c r="G21" i="1"/>
  <c r="G20" i="1"/>
  <c r="G19" i="1"/>
  <c r="G18" i="1"/>
  <c r="G17" i="1"/>
  <c r="G16" i="1"/>
  <c r="G15" i="1"/>
  <c r="G14" i="1"/>
  <c r="G13" i="1"/>
  <c r="G12" i="1"/>
  <c r="G11" i="1"/>
  <c r="N12" i="2"/>
  <c r="N13" i="2"/>
  <c r="N14" i="2"/>
  <c r="N15" i="2"/>
  <c r="N16" i="2"/>
  <c r="N17" i="2"/>
  <c r="N18" i="2"/>
  <c r="N19" i="2"/>
  <c r="N20" i="2"/>
  <c r="N21" i="2"/>
  <c r="N22" i="2"/>
  <c r="N23" i="2"/>
  <c r="N24" i="2"/>
  <c r="N25" i="2"/>
  <c r="N11" i="2"/>
  <c r="N12" i="1"/>
  <c r="N13" i="1"/>
  <c r="N14" i="1"/>
  <c r="N15" i="1"/>
  <c r="N16" i="1"/>
  <c r="N17" i="1"/>
  <c r="N18" i="1"/>
  <c r="N19" i="1"/>
  <c r="N20" i="1"/>
  <c r="N21" i="1"/>
  <c r="N22" i="1"/>
  <c r="N23" i="1"/>
  <c r="N24" i="1"/>
  <c r="N25" i="1"/>
  <c r="N11" i="1"/>
  <c r="S25" i="2"/>
  <c r="R25" i="2"/>
  <c r="Q25" i="2"/>
  <c r="P25" i="2"/>
  <c r="S24" i="2"/>
  <c r="R24" i="2"/>
  <c r="Q24" i="2"/>
  <c r="P24" i="2"/>
  <c r="S23" i="2"/>
  <c r="R23" i="2"/>
  <c r="Q23" i="2"/>
  <c r="P23" i="2"/>
  <c r="S22" i="2"/>
  <c r="R22" i="2"/>
  <c r="Q22" i="2"/>
  <c r="P22" i="2"/>
  <c r="S21" i="2"/>
  <c r="R21" i="2"/>
  <c r="Q21" i="2"/>
  <c r="P21" i="2"/>
  <c r="S20" i="2"/>
  <c r="R20" i="2"/>
  <c r="Q20" i="2"/>
  <c r="P20" i="2"/>
  <c r="S19" i="2"/>
  <c r="R19" i="2"/>
  <c r="Q19" i="2"/>
  <c r="P19" i="2"/>
  <c r="S18" i="2"/>
  <c r="R18" i="2"/>
  <c r="Q18" i="2"/>
  <c r="P18" i="2"/>
  <c r="S17" i="2"/>
  <c r="R17" i="2"/>
  <c r="Q17" i="2"/>
  <c r="P17" i="2"/>
  <c r="S16" i="2"/>
  <c r="R16" i="2"/>
  <c r="Q16" i="2"/>
  <c r="P16" i="2"/>
  <c r="S15" i="2"/>
  <c r="R15" i="2"/>
  <c r="Q15" i="2"/>
  <c r="P15" i="2"/>
  <c r="S14" i="2"/>
  <c r="R14" i="2"/>
  <c r="Q14" i="2"/>
  <c r="P14" i="2"/>
  <c r="S13" i="2"/>
  <c r="R13" i="2"/>
  <c r="Q13" i="2"/>
  <c r="P13" i="2"/>
  <c r="S12" i="2"/>
  <c r="R12" i="2"/>
  <c r="Q12" i="2"/>
  <c r="P12" i="2"/>
  <c r="S11" i="2"/>
  <c r="R11" i="2"/>
  <c r="Q11" i="2"/>
  <c r="P11" i="2"/>
  <c r="F20" i="3"/>
  <c r="S12" i="1"/>
  <c r="S13" i="1"/>
  <c r="S14" i="1"/>
  <c r="S15" i="1"/>
  <c r="S16" i="1"/>
  <c r="S17" i="1"/>
  <c r="S18" i="1"/>
  <c r="S19" i="1"/>
  <c r="S20" i="1"/>
  <c r="S21" i="1"/>
  <c r="S22" i="1"/>
  <c r="S23" i="1"/>
  <c r="S24" i="1"/>
  <c r="S25" i="1"/>
  <c r="R12" i="1"/>
  <c r="R13" i="1"/>
  <c r="R14" i="1"/>
  <c r="R15" i="1"/>
  <c r="R16" i="1"/>
  <c r="R17" i="1"/>
  <c r="R18" i="1"/>
  <c r="R19" i="1"/>
  <c r="R20" i="1"/>
  <c r="R21" i="1"/>
  <c r="R22" i="1"/>
  <c r="R23" i="1"/>
  <c r="R24" i="1"/>
  <c r="R25" i="1"/>
  <c r="Q12" i="1"/>
  <c r="Q13" i="1"/>
  <c r="Q14" i="1"/>
  <c r="Q15" i="1"/>
  <c r="Q16" i="1"/>
  <c r="Q17" i="1"/>
  <c r="Q18" i="1"/>
  <c r="Q19" i="1"/>
  <c r="Q20" i="1"/>
  <c r="Q21" i="1"/>
  <c r="Q22" i="1"/>
  <c r="Q23" i="1"/>
  <c r="Q24" i="1"/>
  <c r="Q25" i="1"/>
  <c r="P12" i="1"/>
  <c r="P13" i="1"/>
  <c r="P14" i="1"/>
  <c r="P15" i="1"/>
  <c r="P16" i="1"/>
  <c r="P17" i="1"/>
  <c r="P18" i="1"/>
  <c r="P19" i="1"/>
  <c r="P20" i="1"/>
  <c r="P21" i="1"/>
  <c r="P22" i="1"/>
  <c r="P23" i="1"/>
  <c r="P24" i="1"/>
  <c r="P25" i="1"/>
  <c r="S11" i="1"/>
  <c r="R11" i="1"/>
  <c r="Q11" i="1"/>
  <c r="P11" i="1"/>
  <c r="O11" i="1" s="1"/>
  <c r="F4" i="3"/>
  <c r="F12" i="2"/>
  <c r="F14" i="2"/>
  <c r="F15" i="2"/>
  <c r="F13" i="2"/>
  <c r="F11" i="2"/>
  <c r="F25" i="1"/>
  <c r="F24" i="1"/>
  <c r="F23" i="1"/>
  <c r="F22" i="1"/>
  <c r="F21" i="1"/>
  <c r="F20" i="1"/>
  <c r="F19" i="1"/>
  <c r="F18" i="1"/>
  <c r="F17" i="1"/>
  <c r="F16" i="1"/>
  <c r="F15" i="1"/>
  <c r="F14" i="1"/>
  <c r="F13" i="1"/>
  <c r="F12" i="1"/>
  <c r="F11" i="1"/>
  <c r="O11" i="2" l="1"/>
  <c r="O22" i="2"/>
  <c r="D28" i="1"/>
  <c r="J28" i="1" s="1"/>
  <c r="O12" i="2"/>
  <c r="O13" i="1"/>
  <c r="O12" i="1"/>
  <c r="D27" i="2"/>
  <c r="J27" i="2" s="1"/>
  <c r="O16" i="2"/>
  <c r="O25" i="2"/>
  <c r="O13" i="2"/>
  <c r="O20" i="2"/>
  <c r="O21" i="2"/>
  <c r="O17" i="2"/>
  <c r="O24" i="2"/>
  <c r="O14" i="2"/>
  <c r="O15" i="2"/>
  <c r="O19" i="2"/>
  <c r="O23" i="2"/>
  <c r="O18" i="2"/>
  <c r="O21" i="1"/>
  <c r="O17" i="1"/>
  <c r="O19" i="1"/>
  <c r="O18" i="1"/>
  <c r="O24" i="1"/>
  <c r="O20" i="1"/>
  <c r="O16" i="1"/>
  <c r="O15" i="1"/>
  <c r="O22" i="1"/>
  <c r="O14" i="1"/>
  <c r="O23" i="1"/>
  <c r="O25" i="1"/>
  <c r="D2" i="6" l="1"/>
  <c r="F22" i="3"/>
  <c r="F23" i="3"/>
  <c r="E22" i="3"/>
  <c r="C22" i="3"/>
  <c r="G22" i="3"/>
  <c r="F24" i="3"/>
  <c r="F26" i="3"/>
  <c r="F25" i="3"/>
  <c r="F27" i="3"/>
  <c r="F6" i="3"/>
  <c r="E6" i="3"/>
  <c r="G6" i="3"/>
  <c r="F7" i="3"/>
  <c r="G7" i="3"/>
  <c r="C6" i="3"/>
  <c r="E7" i="3"/>
  <c r="C7" i="3"/>
  <c r="E24" i="3"/>
  <c r="G25" i="3"/>
  <c r="G24" i="3"/>
  <c r="E25" i="3"/>
  <c r="C25" i="3"/>
  <c r="E26" i="3"/>
  <c r="C27" i="3"/>
  <c r="G26" i="3"/>
  <c r="E27" i="3"/>
  <c r="C26" i="3"/>
  <c r="E23" i="3"/>
  <c r="G27" i="3"/>
  <c r="C23" i="3"/>
  <c r="C24" i="3"/>
  <c r="G23" i="3"/>
  <c r="G11" i="3"/>
  <c r="F10" i="3"/>
  <c r="E8" i="3"/>
  <c r="C11" i="3"/>
  <c r="F9" i="3"/>
  <c r="G8" i="3"/>
  <c r="F11" i="3"/>
  <c r="E9" i="3"/>
  <c r="C8" i="3"/>
  <c r="G9" i="3"/>
  <c r="F8" i="3"/>
  <c r="E10" i="3"/>
  <c r="C9" i="3"/>
  <c r="G10" i="3"/>
  <c r="E11" i="3"/>
  <c r="C10" i="3"/>
  <c r="F19" i="2"/>
  <c r="F18" i="2"/>
  <c r="F17" i="2"/>
  <c r="F20" i="2"/>
  <c r="F23" i="2"/>
  <c r="F21" i="2"/>
  <c r="F16" i="2"/>
  <c r="F24" i="2"/>
  <c r="F25" i="2"/>
  <c r="F22" i="2"/>
  <c r="H22" i="3" l="1"/>
  <c r="F10" i="6" s="1"/>
  <c r="H6" i="3"/>
  <c r="C1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11" authorId="0" shapeId="0" xr:uid="{00000000-0006-0000-0200-000001000000}">
      <text>
        <r>
          <rPr>
            <b/>
            <sz val="9"/>
            <color indexed="81"/>
            <rFont val="MS P ゴシック"/>
            <family val="3"/>
            <charset val="128"/>
          </rPr>
          <t>Owner:</t>
        </r>
        <r>
          <rPr>
            <sz val="9"/>
            <color indexed="81"/>
            <rFont val="MS P ゴシック"/>
            <family val="3"/>
            <charset val="128"/>
          </rPr>
          <t xml:space="preserve">
正しくフリガナが表示されない場合は、手入力をお願いします。</t>
        </r>
      </text>
    </comment>
    <comment ref="F12" authorId="0" shapeId="0" xr:uid="{00000000-0006-0000-0200-000002000000}">
      <text>
        <r>
          <rPr>
            <b/>
            <sz val="9"/>
            <color indexed="81"/>
            <rFont val="MS P ゴシック"/>
            <family val="3"/>
            <charset val="128"/>
          </rPr>
          <t>Owner:</t>
        </r>
        <r>
          <rPr>
            <sz val="9"/>
            <color indexed="81"/>
            <rFont val="MS P ゴシック"/>
            <family val="3"/>
            <charset val="128"/>
          </rPr>
          <t xml:space="preserve">
正しくフリガナが表示されない場合は、手入力をお願いします。</t>
        </r>
      </text>
    </comment>
    <comment ref="F13" authorId="0" shapeId="0" xr:uid="{00000000-0006-0000-0200-000003000000}">
      <text>
        <r>
          <rPr>
            <b/>
            <sz val="9"/>
            <color indexed="81"/>
            <rFont val="MS P ゴシック"/>
            <family val="3"/>
            <charset val="128"/>
          </rPr>
          <t>Owner:</t>
        </r>
        <r>
          <rPr>
            <sz val="9"/>
            <color indexed="81"/>
            <rFont val="MS P ゴシック"/>
            <family val="3"/>
            <charset val="128"/>
          </rPr>
          <t xml:space="preserve">
正しくフリガナが表示されない場合は、手入力をお願いします。</t>
        </r>
      </text>
    </comment>
    <comment ref="F14" authorId="0" shapeId="0" xr:uid="{00000000-0006-0000-0200-000004000000}">
      <text>
        <r>
          <rPr>
            <b/>
            <sz val="9"/>
            <color indexed="81"/>
            <rFont val="MS P ゴシック"/>
            <family val="3"/>
            <charset val="128"/>
          </rPr>
          <t>Owner:</t>
        </r>
        <r>
          <rPr>
            <sz val="9"/>
            <color indexed="81"/>
            <rFont val="MS P ゴシック"/>
            <family val="3"/>
            <charset val="128"/>
          </rPr>
          <t xml:space="preserve">
正しくフリガナが表示されない場合は、手入力をお願いします。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11" authorId="0" shapeId="0" xr:uid="{00000000-0006-0000-0300-000001000000}">
      <text>
        <r>
          <rPr>
            <b/>
            <sz val="9"/>
            <color indexed="81"/>
            <rFont val="MS P ゴシック"/>
            <family val="3"/>
            <charset val="128"/>
          </rPr>
          <t>Owner:</t>
        </r>
        <r>
          <rPr>
            <sz val="9"/>
            <color indexed="81"/>
            <rFont val="MS P ゴシック"/>
            <family val="3"/>
            <charset val="128"/>
          </rPr>
          <t xml:space="preserve">
正しくフリガナが表示されない場合は、手入力をお願いします。</t>
        </r>
      </text>
    </comment>
    <comment ref="F12" authorId="0" shapeId="0" xr:uid="{00000000-0006-0000-0300-000002000000}">
      <text>
        <r>
          <rPr>
            <b/>
            <sz val="9"/>
            <color indexed="81"/>
            <rFont val="MS P ゴシック"/>
            <family val="3"/>
            <charset val="128"/>
          </rPr>
          <t>Owner:</t>
        </r>
        <r>
          <rPr>
            <sz val="9"/>
            <color indexed="81"/>
            <rFont val="MS P ゴシック"/>
            <family val="3"/>
            <charset val="128"/>
          </rPr>
          <t xml:space="preserve">
正しくフリガナが表示されない場合は、手入力をお願いします。</t>
        </r>
      </text>
    </comment>
    <comment ref="F13" authorId="0" shapeId="0" xr:uid="{00000000-0006-0000-0300-000003000000}">
      <text>
        <r>
          <rPr>
            <b/>
            <sz val="9"/>
            <color indexed="81"/>
            <rFont val="MS P ゴシック"/>
            <family val="3"/>
            <charset val="128"/>
          </rPr>
          <t>Owner:</t>
        </r>
        <r>
          <rPr>
            <sz val="9"/>
            <color indexed="81"/>
            <rFont val="MS P ゴシック"/>
            <family val="3"/>
            <charset val="128"/>
          </rPr>
          <t xml:space="preserve">
正しくフリガナが表示されない場合は、手入力をお願いします。</t>
        </r>
      </text>
    </comment>
    <comment ref="F14" authorId="0" shapeId="0" xr:uid="{00000000-0006-0000-0300-000004000000}">
      <text>
        <r>
          <rPr>
            <b/>
            <sz val="9"/>
            <color indexed="81"/>
            <rFont val="MS P ゴシック"/>
            <family val="3"/>
            <charset val="128"/>
          </rPr>
          <t>Owner:</t>
        </r>
        <r>
          <rPr>
            <sz val="9"/>
            <color indexed="81"/>
            <rFont val="MS P ゴシック"/>
            <family val="3"/>
            <charset val="128"/>
          </rPr>
          <t xml:space="preserve">
正しくフリガナが表示されない場合は、手入力をお願いします。</t>
        </r>
      </text>
    </comment>
  </commentList>
</comments>
</file>

<file path=xl/sharedStrings.xml><?xml version="1.0" encoding="utf-8"?>
<sst xmlns="http://schemas.openxmlformats.org/spreadsheetml/2006/main" count="289" uniqueCount="117">
  <si>
    <t>中体連大会申込み注意事項（必ずお読み下さい）</t>
    <phoneticPr fontId="5"/>
  </si>
  <si>
    <r>
      <t xml:space="preserve">＊中体連主催大会となりますので、必ず、学校単位で申込を行って下さい＊
</t>
    </r>
    <r>
      <rPr>
        <sz val="11"/>
        <rFont val="Osaka"/>
        <family val="3"/>
        <charset val="128"/>
      </rPr>
      <t>（保護者やクラブチームの指導者が申し込むことは認めない）</t>
    </r>
    <rPh sb="1" eb="4">
      <t>チュウタイレン</t>
    </rPh>
    <rPh sb="4" eb="6">
      <t>シュサイ</t>
    </rPh>
    <rPh sb="6" eb="8">
      <t>タイカイ</t>
    </rPh>
    <rPh sb="16" eb="17">
      <t>カナラ</t>
    </rPh>
    <rPh sb="19" eb="21">
      <t>ガッコウ</t>
    </rPh>
    <rPh sb="21" eb="23">
      <t>タンイ</t>
    </rPh>
    <rPh sb="24" eb="26">
      <t>モウシコミ</t>
    </rPh>
    <rPh sb="27" eb="28">
      <t>オコナ</t>
    </rPh>
    <rPh sb="30" eb="31">
      <t>クダ</t>
    </rPh>
    <rPh sb="36" eb="39">
      <t>ホゴシャ</t>
    </rPh>
    <rPh sb="47" eb="50">
      <t>シドウシャ</t>
    </rPh>
    <rPh sb="51" eb="52">
      <t>モウ</t>
    </rPh>
    <rPh sb="53" eb="54">
      <t>コ</t>
    </rPh>
    <rPh sb="58" eb="59">
      <t>ミト</t>
    </rPh>
    <phoneticPr fontId="5"/>
  </si>
  <si>
    <t>【入力方法】</t>
    <rPh sb="1" eb="3">
      <t>ニュウリョク</t>
    </rPh>
    <rPh sb="3" eb="5">
      <t>ホウホウ</t>
    </rPh>
    <phoneticPr fontId="5"/>
  </si>
  <si>
    <t>1．この申込用フォーマットは、PC上で直接入力してください。</t>
    <rPh sb="4" eb="6">
      <t>モウシコミ</t>
    </rPh>
    <rPh sb="6" eb="7">
      <t>ヨウ</t>
    </rPh>
    <rPh sb="17" eb="18">
      <t>ジョウ</t>
    </rPh>
    <rPh sb="19" eb="21">
      <t>チョクセツ</t>
    </rPh>
    <rPh sb="21" eb="23">
      <t>ニュウリョク</t>
    </rPh>
    <phoneticPr fontId="5"/>
  </si>
  <si>
    <t>2．最初に会場入場者シートから入力してください。学校名、引率者名、緊急連絡先が他のシートに転記さ
   れます。</t>
    <rPh sb="2" eb="4">
      <t>サイショ</t>
    </rPh>
    <rPh sb="5" eb="7">
      <t>カイジョウ</t>
    </rPh>
    <rPh sb="7" eb="10">
      <t>ニュウジョウシャ</t>
    </rPh>
    <rPh sb="15" eb="17">
      <t>ニュウリョク</t>
    </rPh>
    <rPh sb="24" eb="27">
      <t>ガッコウメイ</t>
    </rPh>
    <rPh sb="28" eb="31">
      <t>インソツシャ</t>
    </rPh>
    <rPh sb="31" eb="32">
      <t>メイ</t>
    </rPh>
    <rPh sb="33" eb="35">
      <t>キンキュウ</t>
    </rPh>
    <rPh sb="35" eb="38">
      <t>レンラクサキ</t>
    </rPh>
    <rPh sb="39" eb="40">
      <t>タ</t>
    </rPh>
    <rPh sb="45" eb="47">
      <t>テンキ</t>
    </rPh>
    <phoneticPr fontId="2"/>
  </si>
  <si>
    <t>3．一覧表は男女別で入力をしてください。（シート別）</t>
    <rPh sb="2" eb="5">
      <t>イチランヒョウ</t>
    </rPh>
    <rPh sb="6" eb="9">
      <t>ダンジョベツ</t>
    </rPh>
    <rPh sb="10" eb="12">
      <t>ニュウリョク</t>
    </rPh>
    <rPh sb="24" eb="25">
      <t>ベツ</t>
    </rPh>
    <phoneticPr fontId="5"/>
  </si>
  <si>
    <t>4．一覧表のリレー欄に○をドロップダウンするとリレー単票に必要事項が転記されます。</t>
    <rPh sb="2" eb="4">
      <t>イチラン</t>
    </rPh>
    <rPh sb="4" eb="5">
      <t>ヒョウ</t>
    </rPh>
    <rPh sb="9" eb="10">
      <t>ラン</t>
    </rPh>
    <rPh sb="26" eb="28">
      <t>タンピョウ</t>
    </rPh>
    <rPh sb="29" eb="31">
      <t>ヒツヨウ</t>
    </rPh>
    <rPh sb="31" eb="33">
      <t>ジコウ</t>
    </rPh>
    <rPh sb="34" eb="36">
      <t>テンキ</t>
    </rPh>
    <phoneticPr fontId="2"/>
  </si>
  <si>
    <t>5．一覧表の帯ス連登録番号は必ず入力して下さい。(未入力や間違った番号を入力すると正しくエントリーで
   きません。)</t>
    <rPh sb="2" eb="5">
      <t>イチランヒョウ</t>
    </rPh>
    <rPh sb="6" eb="7">
      <t>オビ</t>
    </rPh>
    <rPh sb="8" eb="9">
      <t>レン</t>
    </rPh>
    <rPh sb="9" eb="11">
      <t>トウロク</t>
    </rPh>
    <rPh sb="11" eb="13">
      <t>バンゴウ</t>
    </rPh>
    <rPh sb="14" eb="15">
      <t>カナラ</t>
    </rPh>
    <rPh sb="16" eb="18">
      <t>ニュウリョク</t>
    </rPh>
    <rPh sb="20" eb="21">
      <t>クダ</t>
    </rPh>
    <rPh sb="25" eb="28">
      <t>ミニュウリョク</t>
    </rPh>
    <rPh sb="29" eb="31">
      <t>マチガ</t>
    </rPh>
    <rPh sb="33" eb="35">
      <t>バンゴウ</t>
    </rPh>
    <rPh sb="36" eb="38">
      <t>ニュウリョク</t>
    </rPh>
    <rPh sb="41" eb="42">
      <t>タダ</t>
    </rPh>
    <phoneticPr fontId="5"/>
  </si>
  <si>
    <t>6．一覧表の帯ス連登録番号右側、氏名は直接入力してください。</t>
    <rPh sb="2" eb="5">
      <t>イチランヒョウ</t>
    </rPh>
    <rPh sb="6" eb="7">
      <t>オビ</t>
    </rPh>
    <rPh sb="8" eb="9">
      <t>レン</t>
    </rPh>
    <rPh sb="9" eb="11">
      <t>トウロク</t>
    </rPh>
    <rPh sb="11" eb="13">
      <t>バンゴウ</t>
    </rPh>
    <rPh sb="13" eb="15">
      <t>ミギガワ</t>
    </rPh>
    <rPh sb="16" eb="18">
      <t>シメイ</t>
    </rPh>
    <rPh sb="19" eb="21">
      <t>チョクセツ</t>
    </rPh>
    <rPh sb="21" eb="23">
      <t>ニュウリョク</t>
    </rPh>
    <phoneticPr fontId="5"/>
  </si>
  <si>
    <t>7．一覧表の帯ス連番号左側、学年、出場種目、リレーはドロップダウンリストから選択して下さい。</t>
    <rPh sb="2" eb="4">
      <t>イチラン</t>
    </rPh>
    <rPh sb="4" eb="5">
      <t>ヒョウ</t>
    </rPh>
    <rPh sb="6" eb="7">
      <t>オビ</t>
    </rPh>
    <rPh sb="8" eb="9">
      <t>レン</t>
    </rPh>
    <rPh sb="9" eb="11">
      <t>バンゴウ</t>
    </rPh>
    <rPh sb="11" eb="13">
      <t>ヒダリガワ</t>
    </rPh>
    <rPh sb="14" eb="16">
      <t>ガクネン</t>
    </rPh>
    <rPh sb="17" eb="19">
      <t>シュツジョウ</t>
    </rPh>
    <rPh sb="19" eb="21">
      <t>シュモク</t>
    </rPh>
    <rPh sb="38" eb="40">
      <t>センタク</t>
    </rPh>
    <rPh sb="42" eb="43">
      <t>クダ</t>
    </rPh>
    <phoneticPr fontId="5"/>
  </si>
  <si>
    <r>
      <t>8．各大会専用の申込フォーマットとなっております。このフォーマットは</t>
    </r>
    <r>
      <rPr>
        <b/>
        <sz val="11"/>
        <color rgb="FFFF0000"/>
        <rFont val="Osaka"/>
        <family val="3"/>
        <charset val="128"/>
      </rPr>
      <t>冬季大会</t>
    </r>
    <r>
      <rPr>
        <sz val="11"/>
        <rFont val="Osaka"/>
        <family val="3"/>
        <charset val="128"/>
      </rPr>
      <t>専用です。他の大会との
   兼用はしないでください。</t>
    </r>
    <rPh sb="34" eb="36">
      <t>トウキ</t>
    </rPh>
    <rPh sb="36" eb="38">
      <t>タイカイ</t>
    </rPh>
    <rPh sb="43" eb="44">
      <t>タ</t>
    </rPh>
    <rPh sb="45" eb="47">
      <t>タイカイ</t>
    </rPh>
    <rPh sb="53" eb="55">
      <t>ケンヨウ</t>
    </rPh>
    <phoneticPr fontId="5"/>
  </si>
  <si>
    <t>【申込方法】</t>
    <rPh sb="1" eb="3">
      <t>モウシコミ</t>
    </rPh>
    <rPh sb="3" eb="5">
      <t>ホウホウ</t>
    </rPh>
    <phoneticPr fontId="2"/>
  </si>
  <si>
    <r>
      <t xml:space="preserve">1．必要事項を入力後、指定のメールアドレスへ送信してください。紙に出力する必要はありません。
　 </t>
    </r>
    <r>
      <rPr>
        <b/>
        <sz val="11"/>
        <rFont val="Osaka"/>
        <family val="3"/>
        <charset val="128"/>
      </rPr>
      <t>送信件名は</t>
    </r>
    <r>
      <rPr>
        <b/>
        <u/>
        <sz val="11"/>
        <color rgb="FFFF0000"/>
        <rFont val="Osaka"/>
        <family val="3"/>
        <charset val="128"/>
      </rPr>
      <t>学校名（〇〇中）と大会名（スケート冬季大会申込）</t>
    </r>
    <r>
      <rPr>
        <b/>
        <sz val="11"/>
        <color rgb="FFFF0000"/>
        <rFont val="Osaka"/>
        <family val="3"/>
        <charset val="128"/>
      </rPr>
      <t>、</t>
    </r>
    <r>
      <rPr>
        <b/>
        <u/>
        <sz val="11"/>
        <rFont val="Osaka"/>
        <family val="3"/>
        <charset val="128"/>
      </rPr>
      <t>ファイル名は</t>
    </r>
    <r>
      <rPr>
        <b/>
        <u/>
        <sz val="11"/>
        <color rgb="FFFF0000"/>
        <rFont val="Osaka"/>
        <family val="3"/>
        <charset val="128"/>
      </rPr>
      <t xml:space="preserve">学校名（〇〇
</t>
    </r>
    <r>
      <rPr>
        <b/>
        <sz val="11"/>
        <color rgb="FFFF0000"/>
        <rFont val="Osaka"/>
        <family val="3"/>
        <charset val="128"/>
      </rPr>
      <t xml:space="preserve">   </t>
    </r>
    <r>
      <rPr>
        <b/>
        <u/>
        <sz val="11"/>
        <color rgb="FFFF0000"/>
        <rFont val="Osaka"/>
        <family val="3"/>
        <charset val="128"/>
      </rPr>
      <t>中）</t>
    </r>
    <r>
      <rPr>
        <sz val="11"/>
        <rFont val="Osaka"/>
        <family val="3"/>
        <charset val="128"/>
      </rPr>
      <t>でお願いします。</t>
    </r>
    <rPh sb="2" eb="4">
      <t>ヒツヨウ</t>
    </rPh>
    <rPh sb="4" eb="6">
      <t>ジコウ</t>
    </rPh>
    <rPh sb="7" eb="9">
      <t>ニュウリョク</t>
    </rPh>
    <rPh sb="9" eb="10">
      <t>ゴ</t>
    </rPh>
    <rPh sb="11" eb="13">
      <t>シテイ</t>
    </rPh>
    <rPh sb="22" eb="24">
      <t>ソウシン</t>
    </rPh>
    <rPh sb="31" eb="32">
      <t>カミ</t>
    </rPh>
    <rPh sb="33" eb="35">
      <t>シュツリョク</t>
    </rPh>
    <rPh sb="37" eb="39">
      <t>ヒツヨウ</t>
    </rPh>
    <rPh sb="54" eb="57">
      <t>ガッコウメイ</t>
    </rPh>
    <rPh sb="60" eb="61">
      <t>チュウ</t>
    </rPh>
    <rPh sb="63" eb="65">
      <t>タイカイ</t>
    </rPh>
    <rPh sb="65" eb="66">
      <t>メイ</t>
    </rPh>
    <rPh sb="71" eb="73">
      <t>トウキ</t>
    </rPh>
    <rPh sb="73" eb="75">
      <t>タイカイ</t>
    </rPh>
    <rPh sb="75" eb="77">
      <t>モウシコミ</t>
    </rPh>
    <rPh sb="83" eb="84">
      <t>メイ</t>
    </rPh>
    <rPh sb="85" eb="88">
      <t>ガッコウメイ</t>
    </rPh>
    <rPh sb="95" eb="96">
      <t>チュウ</t>
    </rPh>
    <rPh sb="99" eb="100">
      <t>ネガ</t>
    </rPh>
    <phoneticPr fontId="2"/>
  </si>
  <si>
    <t>送信先  　　tokachiskatetd1116@gmail.com</t>
    <rPh sb="0" eb="2">
      <t>ソウシン</t>
    </rPh>
    <rPh sb="2" eb="3">
      <t>サキ</t>
    </rPh>
    <phoneticPr fontId="2"/>
  </si>
  <si>
    <t>申込担当者　清水町立清水中学校　高木　大輔　宛</t>
    <rPh sb="0" eb="2">
      <t>モウシコミ</t>
    </rPh>
    <rPh sb="2" eb="5">
      <t>タントウシャ</t>
    </rPh>
    <rPh sb="6" eb="8">
      <t>シミズ</t>
    </rPh>
    <rPh sb="8" eb="10">
      <t>チョウリツ</t>
    </rPh>
    <rPh sb="10" eb="12">
      <t>シミズ</t>
    </rPh>
    <rPh sb="12" eb="15">
      <t>チュウガッコウ</t>
    </rPh>
    <rPh sb="16" eb="18">
      <t>タカギ</t>
    </rPh>
    <rPh sb="19" eb="21">
      <t>ダイスケ</t>
    </rPh>
    <rPh sb="22" eb="23">
      <t>ア</t>
    </rPh>
    <phoneticPr fontId="2"/>
  </si>
  <si>
    <r>
      <t>2．参加料は、指定の口座へ振り込んでください。</t>
    </r>
    <r>
      <rPr>
        <b/>
        <u/>
        <sz val="11"/>
        <color rgb="FFFF0000"/>
        <rFont val="Osaka"/>
        <family val="3"/>
        <charset val="128"/>
      </rPr>
      <t>依頼名は学校名</t>
    </r>
    <r>
      <rPr>
        <sz val="11"/>
        <rFont val="Osaka"/>
        <family val="3"/>
        <charset val="128"/>
      </rPr>
      <t>でお願いします。　　</t>
    </r>
    <rPh sb="2" eb="5">
      <t>サンカリョウ</t>
    </rPh>
    <rPh sb="7" eb="9">
      <t>シテイ</t>
    </rPh>
    <rPh sb="10" eb="12">
      <t>コウザ</t>
    </rPh>
    <rPh sb="13" eb="14">
      <t>フ</t>
    </rPh>
    <rPh sb="15" eb="16">
      <t>コ</t>
    </rPh>
    <rPh sb="23" eb="26">
      <t>イライメイ</t>
    </rPh>
    <rPh sb="27" eb="30">
      <t>ガッコウメイ</t>
    </rPh>
    <rPh sb="32" eb="33">
      <t>ネガ</t>
    </rPh>
    <phoneticPr fontId="2"/>
  </si>
  <si>
    <t>振込先</t>
    <rPh sb="0" eb="3">
      <t>フリコミサキ</t>
    </rPh>
    <phoneticPr fontId="2"/>
  </si>
  <si>
    <t>帯広信用金庫　中央支店</t>
    <rPh sb="0" eb="2">
      <t>オビヒロ</t>
    </rPh>
    <rPh sb="2" eb="4">
      <t>シンヨウ</t>
    </rPh>
    <rPh sb="4" eb="6">
      <t>キンコ</t>
    </rPh>
    <rPh sb="7" eb="9">
      <t>チュウオウ</t>
    </rPh>
    <rPh sb="9" eb="11">
      <t>シテン</t>
    </rPh>
    <phoneticPr fontId="2"/>
  </si>
  <si>
    <t>口座名　　全十勝中体連スピードスケート専門委員会</t>
    <rPh sb="0" eb="2">
      <t>コウザ</t>
    </rPh>
    <rPh sb="2" eb="3">
      <t>メイ</t>
    </rPh>
    <phoneticPr fontId="2"/>
  </si>
  <si>
    <t>口座番号　（普通）１３６８０１８</t>
    <rPh sb="0" eb="2">
      <t>コウザ</t>
    </rPh>
    <rPh sb="2" eb="4">
      <t>バンゴウ</t>
    </rPh>
    <rPh sb="6" eb="8">
      <t>フツウ</t>
    </rPh>
    <phoneticPr fontId="2"/>
  </si>
  <si>
    <t>3．申込期日は必ず守ってください。申込データ、参加料どちらも同じ期日となっています。時間の指定
   もありますので、注意して下さい。</t>
    <rPh sb="2" eb="4">
      <t>モウシコミ</t>
    </rPh>
    <rPh sb="4" eb="6">
      <t>キジツ</t>
    </rPh>
    <rPh sb="7" eb="8">
      <t>カナラ</t>
    </rPh>
    <rPh sb="9" eb="10">
      <t>マモ</t>
    </rPh>
    <rPh sb="17" eb="19">
      <t>モウシコミ</t>
    </rPh>
    <rPh sb="23" eb="26">
      <t>サンカリョウ</t>
    </rPh>
    <rPh sb="30" eb="31">
      <t>オナ</t>
    </rPh>
    <rPh sb="32" eb="34">
      <t>キジツ</t>
    </rPh>
    <rPh sb="42" eb="44">
      <t>ジカン</t>
    </rPh>
    <rPh sb="45" eb="47">
      <t>シテイ</t>
    </rPh>
    <rPh sb="59" eb="61">
      <t>チュウイ</t>
    </rPh>
    <rPh sb="63" eb="64">
      <t>クダ</t>
    </rPh>
    <phoneticPr fontId="2"/>
  </si>
  <si>
    <t>第７０回全十勝中学校体育大会冬季スケート大会申込</t>
    <rPh sb="0" eb="1">
      <t>ダイ</t>
    </rPh>
    <rPh sb="3" eb="4">
      <t>カイ</t>
    </rPh>
    <rPh sb="4" eb="5">
      <t>ゼン</t>
    </rPh>
    <rPh sb="5" eb="7">
      <t>トカチ</t>
    </rPh>
    <rPh sb="7" eb="10">
      <t>チュウガッコウ</t>
    </rPh>
    <rPh sb="10" eb="12">
      <t>タイイク</t>
    </rPh>
    <rPh sb="12" eb="14">
      <t>タイカイ</t>
    </rPh>
    <rPh sb="14" eb="16">
      <t>トウキ</t>
    </rPh>
    <rPh sb="20" eb="22">
      <t>タイカイ</t>
    </rPh>
    <rPh sb="22" eb="24">
      <t>モウシコミ</t>
    </rPh>
    <phoneticPr fontId="2"/>
  </si>
  <si>
    <t>学校名：</t>
    <rPh sb="0" eb="3">
      <t>ガッコウメイ</t>
    </rPh>
    <phoneticPr fontId="2"/>
  </si>
  <si>
    <t>引率者：</t>
    <rPh sb="0" eb="3">
      <t>インソツシャ</t>
    </rPh>
    <phoneticPr fontId="2"/>
  </si>
  <si>
    <t>帯広第一中</t>
    <rPh sb="0" eb="2">
      <t>オビヒロ</t>
    </rPh>
    <rPh sb="2" eb="4">
      <t>ダイイチ</t>
    </rPh>
    <rPh sb="4" eb="5">
      <t>チュウ</t>
    </rPh>
    <phoneticPr fontId="2"/>
  </si>
  <si>
    <t>帯広第二中</t>
    <rPh sb="0" eb="2">
      <t>オビヒロ</t>
    </rPh>
    <rPh sb="2" eb="4">
      <t>ダイニ</t>
    </rPh>
    <rPh sb="4" eb="5">
      <t>チュウ</t>
    </rPh>
    <phoneticPr fontId="2"/>
  </si>
  <si>
    <t>緊急連絡先：</t>
    <rPh sb="0" eb="2">
      <t>キンキュウ</t>
    </rPh>
    <rPh sb="2" eb="5">
      <t>レンラクサキ</t>
    </rPh>
    <phoneticPr fontId="2"/>
  </si>
  <si>
    <t>帯広第五中</t>
    <rPh sb="0" eb="2">
      <t>オビヒロ</t>
    </rPh>
    <rPh sb="2" eb="4">
      <t>ダイゴ</t>
    </rPh>
    <rPh sb="4" eb="5">
      <t>チュウ</t>
    </rPh>
    <phoneticPr fontId="2"/>
  </si>
  <si>
    <t>帯広第七中</t>
    <rPh sb="0" eb="2">
      <t>オビヒロ</t>
    </rPh>
    <rPh sb="2" eb="4">
      <t>ダイナナ</t>
    </rPh>
    <rPh sb="4" eb="5">
      <t>チュウ</t>
    </rPh>
    <phoneticPr fontId="2"/>
  </si>
  <si>
    <t>帯広第八中</t>
    <rPh sb="0" eb="2">
      <t>オビヒロ</t>
    </rPh>
    <rPh sb="2" eb="3">
      <t>ダイ</t>
    </rPh>
    <rPh sb="3" eb="4">
      <t>ハチ</t>
    </rPh>
    <rPh sb="4" eb="5">
      <t>チュウ</t>
    </rPh>
    <phoneticPr fontId="2"/>
  </si>
  <si>
    <t>※ 外部指導者は入力しないでください。</t>
    <rPh sb="2" eb="4">
      <t>ガイブ</t>
    </rPh>
    <rPh sb="4" eb="7">
      <t>シドウシャ</t>
    </rPh>
    <rPh sb="8" eb="10">
      <t>ニュウリョク</t>
    </rPh>
    <phoneticPr fontId="2"/>
  </si>
  <si>
    <t>帯広大空中</t>
    <rPh sb="0" eb="2">
      <t>オビヒロ</t>
    </rPh>
    <rPh sb="2" eb="4">
      <t>オオゾラ</t>
    </rPh>
    <rPh sb="4" eb="5">
      <t>チュウ</t>
    </rPh>
    <phoneticPr fontId="2"/>
  </si>
  <si>
    <t>帯広南町中</t>
    <rPh sb="0" eb="2">
      <t>オビヒロ</t>
    </rPh>
    <rPh sb="2" eb="4">
      <t>ミナミマチ</t>
    </rPh>
    <rPh sb="4" eb="5">
      <t>チュウ</t>
    </rPh>
    <phoneticPr fontId="2"/>
  </si>
  <si>
    <t>帯広西陵中</t>
    <rPh sb="0" eb="2">
      <t>オビヒロ</t>
    </rPh>
    <rPh sb="2" eb="4">
      <t>セイリョウ</t>
    </rPh>
    <rPh sb="4" eb="5">
      <t>チュウ</t>
    </rPh>
    <phoneticPr fontId="2"/>
  </si>
  <si>
    <t>帯広緑園中</t>
    <rPh sb="0" eb="2">
      <t>オビヒロ</t>
    </rPh>
    <rPh sb="2" eb="4">
      <t>リョクエン</t>
    </rPh>
    <rPh sb="4" eb="5">
      <t>チュウ</t>
    </rPh>
    <phoneticPr fontId="2"/>
  </si>
  <si>
    <t>翔陽中</t>
    <rPh sb="0" eb="2">
      <t>ショウヨウ</t>
    </rPh>
    <rPh sb="2" eb="3">
      <t>チュウ</t>
    </rPh>
    <phoneticPr fontId="2"/>
  </si>
  <si>
    <t>音更中</t>
    <rPh sb="0" eb="2">
      <t>オトフケ</t>
    </rPh>
    <rPh sb="2" eb="3">
      <t>チュウ</t>
    </rPh>
    <phoneticPr fontId="2"/>
  </si>
  <si>
    <t>下音更中</t>
    <rPh sb="0" eb="1">
      <t>シモ</t>
    </rPh>
    <rPh sb="1" eb="3">
      <t>オトフケ</t>
    </rPh>
    <rPh sb="3" eb="4">
      <t>チュウ</t>
    </rPh>
    <phoneticPr fontId="2"/>
  </si>
  <si>
    <t>駒場中</t>
    <rPh sb="0" eb="2">
      <t>コマバ</t>
    </rPh>
    <rPh sb="2" eb="3">
      <t>チュウ</t>
    </rPh>
    <phoneticPr fontId="2"/>
  </si>
  <si>
    <t>緑南中</t>
    <rPh sb="0" eb="1">
      <t>リョク</t>
    </rPh>
    <rPh sb="1" eb="2">
      <t>ミナミ</t>
    </rPh>
    <rPh sb="2" eb="3">
      <t>チュウ</t>
    </rPh>
    <phoneticPr fontId="2"/>
  </si>
  <si>
    <t>承諾する</t>
    <rPh sb="0" eb="2">
      <t>ショウダク</t>
    </rPh>
    <phoneticPr fontId="2"/>
  </si>
  <si>
    <t>共栄中</t>
    <rPh sb="0" eb="2">
      <t>キョウエイ</t>
    </rPh>
    <rPh sb="2" eb="3">
      <t>チュウ</t>
    </rPh>
    <phoneticPr fontId="2"/>
  </si>
  <si>
    <t>士幌町中央中</t>
    <rPh sb="0" eb="3">
      <t>シホロチョウ</t>
    </rPh>
    <rPh sb="3" eb="5">
      <t>チュウオウ</t>
    </rPh>
    <rPh sb="5" eb="6">
      <t>チュウ</t>
    </rPh>
    <phoneticPr fontId="2"/>
  </si>
  <si>
    <t>上士幌中</t>
    <rPh sb="0" eb="3">
      <t>カミシホロ</t>
    </rPh>
    <rPh sb="3" eb="4">
      <t>チュウ</t>
    </rPh>
    <phoneticPr fontId="2"/>
  </si>
  <si>
    <t>鹿追中</t>
    <rPh sb="0" eb="2">
      <t>シカオイ</t>
    </rPh>
    <rPh sb="2" eb="3">
      <t>チュウ</t>
    </rPh>
    <phoneticPr fontId="2"/>
  </si>
  <si>
    <t>瓜幕中</t>
    <rPh sb="0" eb="1">
      <t>ウリ</t>
    </rPh>
    <rPh sb="1" eb="2">
      <t>マク</t>
    </rPh>
    <rPh sb="2" eb="3">
      <t>チュウ</t>
    </rPh>
    <phoneticPr fontId="2"/>
  </si>
  <si>
    <t>新得中</t>
    <rPh sb="0" eb="2">
      <t>シントク</t>
    </rPh>
    <rPh sb="2" eb="3">
      <t>チュウ</t>
    </rPh>
    <phoneticPr fontId="2"/>
  </si>
  <si>
    <t>清水中</t>
    <rPh sb="0" eb="2">
      <t>シミズ</t>
    </rPh>
    <rPh sb="2" eb="3">
      <t>チュウ</t>
    </rPh>
    <phoneticPr fontId="2"/>
  </si>
  <si>
    <t>御影中</t>
    <rPh sb="0" eb="2">
      <t>ミカゲ</t>
    </rPh>
    <rPh sb="2" eb="3">
      <t>チュウ</t>
    </rPh>
    <phoneticPr fontId="2"/>
  </si>
  <si>
    <t>芽室中</t>
    <rPh sb="0" eb="2">
      <t>メムロ</t>
    </rPh>
    <rPh sb="2" eb="3">
      <t>チュウ</t>
    </rPh>
    <phoneticPr fontId="2"/>
  </si>
  <si>
    <t>芽室西中</t>
    <rPh sb="0" eb="2">
      <t>メムロ</t>
    </rPh>
    <rPh sb="2" eb="3">
      <t>ニシ</t>
    </rPh>
    <rPh sb="3" eb="4">
      <t>チュウ</t>
    </rPh>
    <phoneticPr fontId="2"/>
  </si>
  <si>
    <t>中札内中</t>
    <rPh sb="0" eb="3">
      <t>ナカサツナイ</t>
    </rPh>
    <rPh sb="3" eb="4">
      <t>チュウ</t>
    </rPh>
    <phoneticPr fontId="2"/>
  </si>
  <si>
    <t>更別中央中</t>
    <rPh sb="0" eb="2">
      <t>サラベツ</t>
    </rPh>
    <rPh sb="2" eb="4">
      <t>チュウオウ</t>
    </rPh>
    <rPh sb="4" eb="5">
      <t>チュウ</t>
    </rPh>
    <phoneticPr fontId="2"/>
  </si>
  <si>
    <t>大樹中</t>
    <rPh sb="0" eb="3">
      <t>タイキチュウ</t>
    </rPh>
    <phoneticPr fontId="2"/>
  </si>
  <si>
    <t>幕別中</t>
    <rPh sb="0" eb="2">
      <t>マクベツ</t>
    </rPh>
    <rPh sb="2" eb="3">
      <t>チュウ</t>
    </rPh>
    <phoneticPr fontId="2"/>
  </si>
  <si>
    <t>札内中</t>
    <rPh sb="0" eb="2">
      <t>サツナイ</t>
    </rPh>
    <rPh sb="2" eb="3">
      <t>チュウ</t>
    </rPh>
    <phoneticPr fontId="2"/>
  </si>
  <si>
    <t>札内東中</t>
    <rPh sb="0" eb="2">
      <t>サツナイ</t>
    </rPh>
    <rPh sb="2" eb="3">
      <t>ヒガシ</t>
    </rPh>
    <rPh sb="3" eb="4">
      <t>チュウ</t>
    </rPh>
    <phoneticPr fontId="2"/>
  </si>
  <si>
    <t>忠類中</t>
    <rPh sb="0" eb="2">
      <t>チュウルイ</t>
    </rPh>
    <rPh sb="2" eb="3">
      <t>チュウ</t>
    </rPh>
    <phoneticPr fontId="2"/>
  </si>
  <si>
    <t>池田中</t>
    <rPh sb="0" eb="2">
      <t>イケダ</t>
    </rPh>
    <rPh sb="2" eb="3">
      <t>チュウ</t>
    </rPh>
    <phoneticPr fontId="2"/>
  </si>
  <si>
    <t>豊頃中</t>
    <rPh sb="0" eb="2">
      <t>トヨコロ</t>
    </rPh>
    <rPh sb="2" eb="3">
      <t>チュウ</t>
    </rPh>
    <phoneticPr fontId="2"/>
  </si>
  <si>
    <t>浦幌中</t>
    <rPh sb="0" eb="2">
      <t>ウラホロ</t>
    </rPh>
    <rPh sb="2" eb="3">
      <t>チュウ</t>
    </rPh>
    <phoneticPr fontId="2"/>
  </si>
  <si>
    <t>上浦幌中</t>
    <rPh sb="0" eb="4">
      <t>カミウラホロチュウ</t>
    </rPh>
    <phoneticPr fontId="2"/>
  </si>
  <si>
    <t>勇足中</t>
    <rPh sb="0" eb="2">
      <t>ユウタリ</t>
    </rPh>
    <rPh sb="2" eb="3">
      <t>チュウ</t>
    </rPh>
    <phoneticPr fontId="2"/>
  </si>
  <si>
    <t>足寄中</t>
    <rPh sb="0" eb="2">
      <t>アショロ</t>
    </rPh>
    <rPh sb="2" eb="3">
      <t>チュウ</t>
    </rPh>
    <phoneticPr fontId="2"/>
  </si>
  <si>
    <t>第７０回　全十勝中学校体育大会冬季スケート大会　スピードスケート大会</t>
    <phoneticPr fontId="2"/>
  </si>
  <si>
    <t>学校名：</t>
    <rPh sb="0" eb="3">
      <t>ガッコウメイ</t>
    </rPh>
    <phoneticPr fontId="5"/>
  </si>
  <si>
    <t>緊急連絡先</t>
    <rPh sb="0" eb="5">
      <t>キンキュウレンラクサキ</t>
    </rPh>
    <phoneticPr fontId="2"/>
  </si>
  <si>
    <t>引率責任者者：</t>
    <rPh sb="0" eb="2">
      <t>インソツ</t>
    </rPh>
    <rPh sb="2" eb="5">
      <t>セキニンシャ</t>
    </rPh>
    <rPh sb="5" eb="6">
      <t>シャ</t>
    </rPh>
    <phoneticPr fontId="5"/>
  </si>
  <si>
    <t>No</t>
    <phoneticPr fontId="2"/>
  </si>
  <si>
    <t>帯ス連
登録番号</t>
    <rPh sb="0" eb="1">
      <t>オビ</t>
    </rPh>
    <rPh sb="2" eb="3">
      <t>レン</t>
    </rPh>
    <rPh sb="4" eb="6">
      <t>トウロク</t>
    </rPh>
    <rPh sb="6" eb="8">
      <t>バンゴウ</t>
    </rPh>
    <phoneticPr fontId="2"/>
  </si>
  <si>
    <t>氏名</t>
    <rPh sb="0" eb="2">
      <t>シメイ</t>
    </rPh>
    <phoneticPr fontId="2"/>
  </si>
  <si>
    <t>フリガナ</t>
    <phoneticPr fontId="2"/>
  </si>
  <si>
    <t>学校名</t>
    <rPh sb="0" eb="3">
      <t>ガッコウメイ</t>
    </rPh>
    <phoneticPr fontId="2"/>
  </si>
  <si>
    <t>性別</t>
    <rPh sb="0" eb="2">
      <t>セイベツ</t>
    </rPh>
    <phoneticPr fontId="2"/>
  </si>
  <si>
    <t>学年</t>
    <rPh sb="0" eb="2">
      <t>ガクネン</t>
    </rPh>
    <phoneticPr fontId="2"/>
  </si>
  <si>
    <t>種目①</t>
    <rPh sb="0" eb="2">
      <t>シュモク</t>
    </rPh>
    <phoneticPr fontId="2"/>
  </si>
  <si>
    <t>種目②</t>
    <rPh sb="0" eb="2">
      <t>シュモク</t>
    </rPh>
    <phoneticPr fontId="2"/>
  </si>
  <si>
    <t>リレー</t>
    <phoneticPr fontId="2"/>
  </si>
  <si>
    <t>-</t>
    <phoneticPr fontId="2" type="halfwidthKatakana"/>
  </si>
  <si>
    <t>男子</t>
  </si>
  <si>
    <t>男子</t>
    <phoneticPr fontId="2" type="halfwidthKatakana"/>
  </si>
  <si>
    <t>【参加料明細】</t>
    <phoneticPr fontId="5"/>
  </si>
  <si>
    <t>名</t>
    <rPh sb="0" eb="1">
      <t>メイ</t>
    </rPh>
    <phoneticPr fontId="5"/>
  </si>
  <si>
    <t>×</t>
    <phoneticPr fontId="5"/>
  </si>
  <si>
    <t>円</t>
    <rPh sb="0" eb="1">
      <t>エン</t>
    </rPh>
    <phoneticPr fontId="5"/>
  </si>
  <si>
    <t>＝</t>
    <phoneticPr fontId="5"/>
  </si>
  <si>
    <t>帯広翔陽中</t>
    <rPh sb="0" eb="2">
      <t>オビヒロ</t>
    </rPh>
    <rPh sb="2" eb="4">
      <t>ショウヨウ</t>
    </rPh>
    <rPh sb="4" eb="5">
      <t>チュウ</t>
    </rPh>
    <phoneticPr fontId="2"/>
  </si>
  <si>
    <t>帯広清川中</t>
    <rPh sb="0" eb="2">
      <t>オビヒロ</t>
    </rPh>
    <rPh sb="2" eb="4">
      <t>キヨカワ</t>
    </rPh>
    <rPh sb="4" eb="5">
      <t>チュウ</t>
    </rPh>
    <phoneticPr fontId="2"/>
  </si>
  <si>
    <t>帯広川西中</t>
    <rPh sb="0" eb="2">
      <t>オビヒロ</t>
    </rPh>
    <rPh sb="2" eb="4">
      <t>カワニシ</t>
    </rPh>
    <rPh sb="4" eb="5">
      <t>チュウ</t>
    </rPh>
    <phoneticPr fontId="2"/>
  </si>
  <si>
    <t>屈足中</t>
    <rPh sb="0" eb="2">
      <t>クッタリ</t>
    </rPh>
    <rPh sb="2" eb="3">
      <t>チュウ</t>
    </rPh>
    <phoneticPr fontId="2"/>
  </si>
  <si>
    <t>本別中</t>
    <rPh sb="0" eb="2">
      <t>ホンベツ</t>
    </rPh>
    <rPh sb="2" eb="3">
      <t>チュウ</t>
    </rPh>
    <phoneticPr fontId="2"/>
  </si>
  <si>
    <t>第70回　全十勝中学校体育大会冬季スケート大会　スピードスケート大会</t>
    <phoneticPr fontId="2"/>
  </si>
  <si>
    <t>引率責任者：</t>
    <rPh sb="0" eb="2">
      <t>インソツ</t>
    </rPh>
    <rPh sb="2" eb="5">
      <t>セキニンシャ</t>
    </rPh>
    <phoneticPr fontId="5"/>
  </si>
  <si>
    <t>女子</t>
    <rPh sb="0" eb="2">
      <t>ジョシ</t>
    </rPh>
    <phoneticPr fontId="2"/>
  </si>
  <si>
    <t>2023冬季大会リレー男子申込用紙</t>
    <rPh sb="4" eb="6">
      <t>トウキ</t>
    </rPh>
    <rPh sb="6" eb="8">
      <t>タイカイ</t>
    </rPh>
    <rPh sb="11" eb="13">
      <t>ダンシ</t>
    </rPh>
    <rPh sb="13" eb="15">
      <t>モウシコミ</t>
    </rPh>
    <rPh sb="15" eb="17">
      <t>ヨウシ</t>
    </rPh>
    <phoneticPr fontId="5"/>
  </si>
  <si>
    <t>種目名</t>
    <rPh sb="0" eb="2">
      <t>シュモク</t>
    </rPh>
    <rPh sb="2" eb="3">
      <t>メイ</t>
    </rPh>
    <phoneticPr fontId="19"/>
  </si>
  <si>
    <t>学校名</t>
    <rPh sb="0" eb="3">
      <t>ガッコウメイ</t>
    </rPh>
    <phoneticPr fontId="19"/>
  </si>
  <si>
    <t>男子</t>
    <rPh sb="0" eb="2">
      <t>ダンシ</t>
    </rPh>
    <phoneticPr fontId="19"/>
  </si>
  <si>
    <t>2000mR</t>
    <phoneticPr fontId="5"/>
  </si>
  <si>
    <t>帯ス連登録番号</t>
    <rPh sb="0" eb="1">
      <t>オビ</t>
    </rPh>
    <rPh sb="2" eb="3">
      <t>レン</t>
    </rPh>
    <rPh sb="3" eb="5">
      <t>トウロク</t>
    </rPh>
    <rPh sb="5" eb="7">
      <t>バンゴウ</t>
    </rPh>
    <phoneticPr fontId="5"/>
  </si>
  <si>
    <t>氏　　　名</t>
    <rPh sb="0" eb="1">
      <t>シ</t>
    </rPh>
    <rPh sb="4" eb="5">
      <t>メイ</t>
    </rPh>
    <phoneticPr fontId="19"/>
  </si>
  <si>
    <t>学年</t>
    <rPh sb="0" eb="2">
      <t>ガクネン</t>
    </rPh>
    <phoneticPr fontId="19"/>
  </si>
  <si>
    <t>－</t>
    <phoneticPr fontId="5"/>
  </si>
  <si>
    <t>※一覧表（男子）に入力してください。リレー出場に〇を入力すると自動で転記されます。</t>
    <rPh sb="1" eb="3">
      <t>イチラン</t>
    </rPh>
    <rPh sb="3" eb="4">
      <t>ヒョウ</t>
    </rPh>
    <rPh sb="5" eb="7">
      <t>ダンシ</t>
    </rPh>
    <rPh sb="9" eb="11">
      <t>ニュウリョク</t>
    </rPh>
    <rPh sb="21" eb="23">
      <t>シュツジョウ</t>
    </rPh>
    <rPh sb="26" eb="28">
      <t>ニュウリョク</t>
    </rPh>
    <rPh sb="31" eb="33">
      <t>ジドウ</t>
    </rPh>
    <rPh sb="34" eb="36">
      <t>テンキ</t>
    </rPh>
    <phoneticPr fontId="5"/>
  </si>
  <si>
    <t xml:space="preserve">※当日の２０００ｍＲ競技開始１時間前に大会記録室にあるリレーオーダー用紙に記入し大会記録室に提出すること。
</t>
    <phoneticPr fontId="2"/>
  </si>
  <si>
    <t>2023 冬季大会リレー女子申込用紙</t>
    <rPh sb="5" eb="7">
      <t>トウキ</t>
    </rPh>
    <rPh sb="7" eb="9">
      <t>タイカイ</t>
    </rPh>
    <rPh sb="12" eb="14">
      <t>ジョシ</t>
    </rPh>
    <rPh sb="14" eb="16">
      <t>モウシコミ</t>
    </rPh>
    <rPh sb="16" eb="18">
      <t>ヨウシ</t>
    </rPh>
    <phoneticPr fontId="5"/>
  </si>
  <si>
    <t>女子</t>
    <rPh sb="0" eb="2">
      <t>ジョシ</t>
    </rPh>
    <phoneticPr fontId="19"/>
  </si>
  <si>
    <t>※一覧表（女子）に入力してください。リレー出場に〇を入力すると自動で転記されます。</t>
    <rPh sb="1" eb="3">
      <t>イチラン</t>
    </rPh>
    <rPh sb="3" eb="4">
      <t>ヒョウ</t>
    </rPh>
    <rPh sb="5" eb="7">
      <t>ジョシ</t>
    </rPh>
    <rPh sb="9" eb="11">
      <t>ニュウリョク</t>
    </rPh>
    <rPh sb="21" eb="23">
      <t>シュツジョウ</t>
    </rPh>
    <rPh sb="26" eb="28">
      <t>ニュウリョク</t>
    </rPh>
    <rPh sb="31" eb="33">
      <t>ジドウ</t>
    </rPh>
    <rPh sb="34" eb="36">
      <t>テンキ</t>
    </rPh>
    <phoneticPr fontId="5"/>
  </si>
  <si>
    <t>冬季大会参加者数</t>
    <rPh sb="0" eb="2">
      <t>トウキ</t>
    </rPh>
    <rPh sb="2" eb="4">
      <t>タイカイ</t>
    </rPh>
    <rPh sb="4" eb="8">
      <t>サンカシャスウ</t>
    </rPh>
    <phoneticPr fontId="2"/>
  </si>
  <si>
    <t>種目</t>
    <rPh sb="0" eb="2">
      <t>シュモク</t>
    </rPh>
    <phoneticPr fontId="2"/>
  </si>
  <si>
    <t>参加人数</t>
    <rPh sb="0" eb="2">
      <t>サンカ</t>
    </rPh>
    <rPh sb="2" eb="4">
      <t>ニンズウ</t>
    </rPh>
    <phoneticPr fontId="2"/>
  </si>
  <si>
    <t>男子</t>
    <rPh sb="0" eb="2">
      <t>ダンシ</t>
    </rPh>
    <phoneticPr fontId="2"/>
  </si>
  <si>
    <t>500ｍ</t>
    <phoneticPr fontId="2"/>
  </si>
  <si>
    <t>1000ｍ</t>
    <phoneticPr fontId="2"/>
  </si>
  <si>
    <t>1500ｍ</t>
    <phoneticPr fontId="2"/>
  </si>
  <si>
    <t>3000ｍ</t>
    <phoneticPr fontId="2"/>
  </si>
  <si>
    <t>5000ｍ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</si>
</sst>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游ゴシック"/>
      <family val="2"/>
      <charset val="128"/>
      <scheme val="minor"/>
    </font>
    <font>
      <sz val="18"/>
      <name val="HG丸ｺﾞｼｯｸM-PRO"/>
      <family val="3"/>
      <charset val="128"/>
    </font>
    <font>
      <sz val="6"/>
      <name val="游ゴシック"/>
      <family val="2"/>
      <charset val="128"/>
      <scheme val="minor"/>
    </font>
    <font>
      <b/>
      <sz val="14"/>
      <color theme="1"/>
      <name val="HG丸ｺﾞｼｯｸM-PRO"/>
      <family val="3"/>
      <charset val="128"/>
    </font>
    <font>
      <b/>
      <u/>
      <sz val="11"/>
      <color theme="5"/>
      <name val="HG丸ｺﾞｼｯｸM-PRO"/>
      <family val="3"/>
      <charset val="128"/>
    </font>
    <font>
      <sz val="6"/>
      <name val="Osaka"/>
      <family val="3"/>
      <charset val="128"/>
    </font>
    <font>
      <b/>
      <sz val="14"/>
      <name val="HG丸ｺﾞｼｯｸM-PRO"/>
      <family val="3"/>
      <charset val="128"/>
    </font>
    <font>
      <b/>
      <sz val="11"/>
      <color theme="0"/>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9"/>
      <color indexed="81"/>
      <name val="MS P ゴシック"/>
      <family val="3"/>
      <charset val="128"/>
    </font>
    <font>
      <sz val="9"/>
      <color indexed="81"/>
      <name val="MS P ゴシック"/>
      <family val="3"/>
      <charset val="128"/>
    </font>
    <font>
      <sz val="12"/>
      <color rgb="FFFF0000"/>
      <name val="HG丸ｺﾞｼｯｸM-PRO"/>
      <family val="3"/>
      <charset val="128"/>
    </font>
    <font>
      <sz val="9"/>
      <color rgb="FFFF0000"/>
      <name val="HG丸ｺﾞｼｯｸM-PRO"/>
      <family val="3"/>
      <charset val="128"/>
    </font>
    <font>
      <sz val="12"/>
      <name val="Osaka"/>
      <family val="3"/>
      <charset val="128"/>
    </font>
    <font>
      <sz val="18"/>
      <name val="Osaka"/>
      <family val="3"/>
      <charset val="128"/>
    </font>
    <font>
      <sz val="11"/>
      <name val="ＭＳ ゴシック"/>
      <family val="3"/>
      <charset val="128"/>
    </font>
    <font>
      <sz val="6"/>
      <name val="ＭＳ Ｐゴシック"/>
      <family val="3"/>
      <charset val="128"/>
    </font>
    <font>
      <b/>
      <sz val="14"/>
      <name val="ＭＳ ゴシック"/>
      <family val="3"/>
      <charset val="128"/>
    </font>
    <font>
      <b/>
      <sz val="14"/>
      <color indexed="8"/>
      <name val="ＭＳ ゴシック"/>
      <family val="3"/>
      <charset val="128"/>
    </font>
    <font>
      <sz val="9"/>
      <color indexed="8"/>
      <name val="ＭＳ ゴシック"/>
      <family val="3"/>
      <charset val="128"/>
    </font>
    <font>
      <sz val="11"/>
      <color indexed="8"/>
      <name val="ＭＳ ゴシック"/>
      <family val="3"/>
      <charset val="128"/>
    </font>
    <font>
      <b/>
      <sz val="11"/>
      <name val="ＭＳ ゴシック"/>
      <family val="3"/>
      <charset val="128"/>
    </font>
    <font>
      <sz val="9"/>
      <name val="Osaka"/>
      <family val="3"/>
      <charset val="128"/>
    </font>
    <font>
      <b/>
      <sz val="14"/>
      <color rgb="FFFF0000"/>
      <name val="ＭＳ ゴシック"/>
      <family val="3"/>
      <charset val="128"/>
    </font>
    <font>
      <sz val="11"/>
      <color rgb="FFFF0000"/>
      <name val="游ゴシック"/>
      <family val="2"/>
      <charset val="128"/>
      <scheme val="minor"/>
    </font>
    <font>
      <sz val="11"/>
      <color theme="0"/>
      <name val="游ゴシック"/>
      <family val="2"/>
      <charset val="128"/>
      <scheme val="minor"/>
    </font>
    <font>
      <sz val="10"/>
      <name val="ＭＳ ゴシック"/>
      <family val="3"/>
      <charset val="128"/>
    </font>
    <font>
      <b/>
      <sz val="11"/>
      <color theme="1"/>
      <name val="HG丸ｺﾞｼｯｸM-PRO"/>
      <family val="3"/>
      <charset val="128"/>
    </font>
    <font>
      <sz val="10"/>
      <name val="Osaka"/>
      <family val="3"/>
      <charset val="128"/>
    </font>
    <font>
      <b/>
      <sz val="12"/>
      <name val="Osaka"/>
      <family val="3"/>
      <charset val="128"/>
    </font>
    <font>
      <sz val="20"/>
      <color rgb="FFFF0000"/>
      <name val="Osaka"/>
      <family val="3"/>
      <charset val="128"/>
    </font>
    <font>
      <sz val="14"/>
      <name val="Osaka"/>
      <family val="3"/>
      <charset val="128"/>
    </font>
    <font>
      <sz val="11"/>
      <name val="Osaka"/>
      <family val="3"/>
      <charset val="128"/>
    </font>
    <font>
      <sz val="12"/>
      <color theme="0"/>
      <name val="Osaka"/>
      <family val="3"/>
      <charset val="128"/>
    </font>
    <font>
      <sz val="10"/>
      <color theme="0"/>
      <name val="ＭＳ ゴシック"/>
      <family val="3"/>
      <charset val="128"/>
    </font>
    <font>
      <sz val="20"/>
      <name val="HG丸ｺﾞｼｯｸM-PRO"/>
      <family val="3"/>
      <charset val="128"/>
    </font>
    <font>
      <sz val="22"/>
      <name val="HG丸ｺﾞｼｯｸM-PRO"/>
      <family val="3"/>
      <charset val="128"/>
    </font>
    <font>
      <b/>
      <sz val="14"/>
      <name val="Osaka"/>
      <family val="3"/>
      <charset val="128"/>
    </font>
    <font>
      <sz val="9"/>
      <name val="HG丸ｺﾞｼｯｸM-PRO"/>
      <family val="3"/>
      <charset val="128"/>
    </font>
    <font>
      <sz val="12"/>
      <name val="HG丸ｺﾞｼｯｸM-PRO"/>
      <family val="3"/>
      <charset val="128"/>
    </font>
    <font>
      <b/>
      <sz val="12"/>
      <color theme="1"/>
      <name val="HG丸ｺﾞｼｯｸM-PRO"/>
      <family val="3"/>
      <charset val="128"/>
    </font>
    <font>
      <sz val="11"/>
      <color rgb="FFFF0000"/>
      <name val="游ゴシック"/>
      <family val="3"/>
      <charset val="128"/>
      <scheme val="minor"/>
    </font>
    <font>
      <sz val="12"/>
      <color rgb="FFFF0000"/>
      <name val="Osaka"/>
      <family val="3"/>
      <charset val="128"/>
    </font>
    <font>
      <b/>
      <sz val="10"/>
      <name val="Osaka"/>
      <family val="3"/>
      <charset val="128"/>
    </font>
    <font>
      <b/>
      <sz val="16"/>
      <color theme="1"/>
      <name val="HG丸ｺﾞｼｯｸM-PRO"/>
      <family val="3"/>
      <charset val="128"/>
    </font>
    <font>
      <b/>
      <sz val="11"/>
      <name val="Osaka"/>
      <family val="3"/>
      <charset val="128"/>
    </font>
    <font>
      <b/>
      <sz val="11"/>
      <color rgb="FFFF0000"/>
      <name val="Osaka"/>
      <family val="3"/>
      <charset val="128"/>
    </font>
    <font>
      <b/>
      <u/>
      <sz val="11"/>
      <color rgb="FFFF0000"/>
      <name val="Osaka"/>
      <family val="3"/>
      <charset val="128"/>
    </font>
    <font>
      <sz val="11"/>
      <name val="HG丸ｺﾞｼｯｸM-PRO"/>
      <family val="3"/>
      <charset val="128"/>
    </font>
    <font>
      <sz val="1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u/>
      <sz val="11"/>
      <name val="Osaka"/>
      <family val="3"/>
      <charset val="128"/>
    </font>
    <font>
      <b/>
      <sz val="11"/>
      <name val="HG丸ｺﾞｼｯｸM-PRO"/>
      <family val="3"/>
      <charset val="128"/>
    </font>
    <font>
      <sz val="11"/>
      <name val="游ゴシック"/>
      <family val="3"/>
      <charset val="128"/>
      <scheme val="minor"/>
    </font>
    <font>
      <sz val="11"/>
      <color theme="0"/>
      <name val="游ゴシック"/>
      <family val="3"/>
      <charset val="128"/>
      <scheme val="minor"/>
    </font>
  </fonts>
  <fills count="8">
    <fill>
      <patternFill patternType="none"/>
    </fill>
    <fill>
      <patternFill patternType="gray125"/>
    </fill>
    <fill>
      <patternFill patternType="solid">
        <fgColor indexed="4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bgColor indexed="64"/>
      </patternFill>
    </fill>
    <fill>
      <patternFill patternType="solid">
        <fgColor rgb="FFFF0000"/>
        <bgColor indexed="64"/>
      </patternFill>
    </fill>
    <fill>
      <patternFill patternType="solid">
        <fgColor rgb="FF00B0F0"/>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indexed="64"/>
      </top>
      <bottom style="hair">
        <color indexed="64"/>
      </bottom>
      <diagonal/>
    </border>
    <border>
      <left/>
      <right/>
      <top style="hair">
        <color indexed="64"/>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bottom style="hair">
        <color indexed="64"/>
      </bottom>
      <diagonal/>
    </border>
    <border>
      <left style="thin">
        <color auto="1"/>
      </left>
      <right style="thin">
        <color auto="1"/>
      </right>
      <top style="hair">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auto="1"/>
      </top>
      <bottom style="thin">
        <color indexed="64"/>
      </bottom>
      <diagonal/>
    </border>
    <border>
      <left/>
      <right/>
      <top/>
      <bottom style="medium">
        <color indexed="64"/>
      </bottom>
      <diagonal/>
    </border>
    <border>
      <left/>
      <right/>
      <top style="thin">
        <color indexed="64"/>
      </top>
      <bottom style="medium">
        <color indexed="64"/>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hair">
        <color auto="1"/>
      </top>
      <bottom style="hair">
        <color auto="1"/>
      </bottom>
      <diagonal/>
    </border>
    <border>
      <left style="thin">
        <color indexed="64"/>
      </left>
      <right style="double">
        <color indexed="64"/>
      </right>
      <top style="thin">
        <color auto="1"/>
      </top>
      <bottom/>
      <diagonal/>
    </border>
    <border>
      <left style="thin">
        <color indexed="64"/>
      </left>
      <right style="double">
        <color indexed="64"/>
      </right>
      <top style="hair">
        <color indexed="64"/>
      </top>
      <bottom style="thin">
        <color auto="1"/>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auto="1"/>
      </bottom>
      <diagonal/>
    </border>
  </borders>
  <cellStyleXfs count="2">
    <xf numFmtId="0" fontId="0" fillId="0" borderId="0">
      <alignment vertical="center"/>
    </xf>
    <xf numFmtId="0" fontId="16" fillId="0" borderId="0"/>
  </cellStyleXfs>
  <cellXfs count="240">
    <xf numFmtId="0" fontId="0" fillId="0" borderId="0" xfId="0">
      <alignment vertical="center"/>
    </xf>
    <xf numFmtId="0" fontId="4" fillId="0" borderId="0" xfId="0" applyFont="1">
      <alignment vertical="center"/>
    </xf>
    <xf numFmtId="0" fontId="8" fillId="0" borderId="6" xfId="0" applyFont="1" applyBorder="1" applyAlignment="1">
      <alignment horizontal="center" vertical="center"/>
    </xf>
    <xf numFmtId="0" fontId="8"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6"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1" fillId="0" borderId="6" xfId="0" applyFont="1" applyBorder="1" applyAlignment="1">
      <alignment horizontal="center" vertical="center"/>
    </xf>
    <xf numFmtId="0" fontId="11"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8" fillId="0" borderId="0" xfId="0" applyFont="1">
      <alignment vertical="center"/>
    </xf>
    <xf numFmtId="0" fontId="8" fillId="0" borderId="15" xfId="0" applyFont="1" applyBorder="1" applyAlignment="1">
      <alignment horizontal="center" vertical="center"/>
    </xf>
    <xf numFmtId="0" fontId="11" fillId="0" borderId="16" xfId="0" applyFont="1" applyBorder="1" applyAlignment="1" applyProtection="1">
      <alignment horizontal="center" vertical="center"/>
      <protection locked="0"/>
    </xf>
    <xf numFmtId="0" fontId="8" fillId="0" borderId="1" xfId="0" applyFont="1" applyBorder="1" applyAlignment="1">
      <alignment horizontal="center" vertical="center"/>
    </xf>
    <xf numFmtId="0" fontId="14" fillId="0" borderId="17"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1" fillId="0" borderId="15" xfId="0" applyFont="1" applyBorder="1" applyAlignment="1">
      <alignment horizontal="center" vertical="center"/>
    </xf>
    <xf numFmtId="0" fontId="16" fillId="0" borderId="0" xfId="1"/>
    <xf numFmtId="0" fontId="18" fillId="0" borderId="0" xfId="1" applyFont="1" applyAlignment="1" applyProtection="1">
      <alignment vertical="center"/>
      <protection hidden="1"/>
    </xf>
    <xf numFmtId="0" fontId="18" fillId="2" borderId="20" xfId="1" applyFont="1" applyFill="1" applyBorder="1" applyAlignment="1" applyProtection="1">
      <alignment vertical="center"/>
      <protection hidden="1"/>
    </xf>
    <xf numFmtId="0" fontId="20" fillId="0" borderId="14" xfId="1" applyFont="1" applyBorder="1" applyAlignment="1" applyProtection="1">
      <alignment horizontal="center" vertical="center"/>
      <protection hidden="1"/>
    </xf>
    <xf numFmtId="0" fontId="24" fillId="0" borderId="14" xfId="1" applyFont="1" applyBorder="1" applyAlignment="1" applyProtection="1">
      <alignment vertical="center" textRotation="255"/>
      <protection hidden="1"/>
    </xf>
    <xf numFmtId="0" fontId="24" fillId="0" borderId="13" xfId="1" applyFont="1" applyBorder="1" applyAlignment="1" applyProtection="1">
      <alignment vertical="center" textRotation="255"/>
      <protection hidden="1"/>
    </xf>
    <xf numFmtId="0" fontId="24" fillId="0" borderId="20" xfId="1" applyFont="1" applyBorder="1" applyAlignment="1" applyProtection="1">
      <alignment vertical="center" textRotation="255"/>
      <protection hidden="1"/>
    </xf>
    <xf numFmtId="0" fontId="24" fillId="0" borderId="23" xfId="1" applyFont="1" applyBorder="1" applyAlignment="1" applyProtection="1">
      <alignment vertical="center" textRotation="255"/>
      <protection hidden="1"/>
    </xf>
    <xf numFmtId="0" fontId="18" fillId="2" borderId="14" xfId="1" applyFont="1" applyFill="1" applyBorder="1" applyAlignment="1" applyProtection="1">
      <alignment vertical="center"/>
      <protection hidden="1"/>
    </xf>
    <xf numFmtId="0" fontId="26" fillId="0" borderId="14" xfId="1" applyFont="1" applyBorder="1" applyAlignment="1" applyProtection="1">
      <alignment horizontal="center" vertical="center"/>
      <protection hidden="1"/>
    </xf>
    <xf numFmtId="0" fontId="1"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24" xfId="0" applyFont="1" applyBorder="1" applyAlignment="1">
      <alignment horizontal="center" vertical="center"/>
    </xf>
    <xf numFmtId="0" fontId="9" fillId="0" borderId="1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27" fillId="0" borderId="0" xfId="0" applyFont="1">
      <alignment vertical="center"/>
    </xf>
    <xf numFmtId="49" fontId="3" fillId="0" borderId="1" xfId="0" applyNumberFormat="1" applyFont="1" applyBorder="1" applyAlignment="1" applyProtection="1">
      <alignment horizontal="center" vertical="center"/>
      <protection locked="0"/>
    </xf>
    <xf numFmtId="0" fontId="29" fillId="0" borderId="0" xfId="0" applyFont="1">
      <alignment vertical="center"/>
    </xf>
    <xf numFmtId="0" fontId="30" fillId="0" borderId="6"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8" fillId="0" borderId="0" xfId="0" applyFont="1" applyAlignment="1">
      <alignment horizontal="center" vertical="center"/>
    </xf>
    <xf numFmtId="0" fontId="11"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1" fillId="0" borderId="0" xfId="0" applyFont="1" applyAlignment="1">
      <alignment horizontal="center" vertical="center"/>
    </xf>
    <xf numFmtId="0" fontId="0" fillId="0" borderId="0" xfId="0" applyAlignment="1">
      <alignment horizontal="center" vertical="center"/>
    </xf>
    <xf numFmtId="0" fontId="11" fillId="0" borderId="2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3" fillId="0" borderId="0" xfId="1" applyFont="1" applyAlignment="1">
      <alignment vertical="center"/>
    </xf>
    <xf numFmtId="0" fontId="16" fillId="0" borderId="27" xfId="1" applyBorder="1"/>
    <xf numFmtId="0" fontId="34" fillId="0" borderId="0" xfId="1" applyFont="1" applyAlignment="1">
      <alignment vertical="center"/>
    </xf>
    <xf numFmtId="0" fontId="34" fillId="0" borderId="0" xfId="1" applyFont="1" applyAlignment="1">
      <alignment horizontal="center" vertical="center"/>
    </xf>
    <xf numFmtId="0" fontId="7" fillId="5" borderId="2" xfId="0" applyFont="1" applyFill="1" applyBorder="1" applyAlignment="1">
      <alignment horizontal="center" vertical="center"/>
    </xf>
    <xf numFmtId="0" fontId="7" fillId="5" borderId="13"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3" xfId="0" applyFont="1" applyFill="1" applyBorder="1" applyAlignment="1">
      <alignment horizontal="center" vertical="center"/>
    </xf>
    <xf numFmtId="0" fontId="36" fillId="0" borderId="0" xfId="0" applyFont="1">
      <alignment vertical="center"/>
    </xf>
    <xf numFmtId="0" fontId="28" fillId="0" borderId="0" xfId="0" applyFont="1">
      <alignment vertical="center"/>
    </xf>
    <xf numFmtId="0" fontId="37" fillId="0" borderId="0" xfId="0" applyFont="1">
      <alignment vertical="center"/>
    </xf>
    <xf numFmtId="0" fontId="39" fillId="0" borderId="0" xfId="0" applyFont="1" applyAlignment="1">
      <alignment horizontal="center" vertical="center"/>
    </xf>
    <xf numFmtId="0" fontId="7" fillId="5" borderId="20"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hidden="1"/>
    </xf>
    <xf numFmtId="0" fontId="42" fillId="0" borderId="6" xfId="0" applyFont="1" applyBorder="1" applyAlignment="1" applyProtection="1">
      <alignment horizontal="center" vertical="center"/>
      <protection hidden="1"/>
    </xf>
    <xf numFmtId="0" fontId="42" fillId="0" borderId="13" xfId="0" applyFont="1" applyBorder="1" applyAlignment="1" applyProtection="1">
      <alignment horizontal="center" vertical="center"/>
      <protection hidden="1"/>
    </xf>
    <xf numFmtId="0" fontId="42" fillId="0" borderId="15" xfId="0" applyFont="1" applyBorder="1" applyAlignment="1" applyProtection="1">
      <alignment horizontal="center" vertical="center"/>
      <protection hidden="1"/>
    </xf>
    <xf numFmtId="0" fontId="40" fillId="3" borderId="34" xfId="0" applyFont="1" applyFill="1" applyBorder="1" applyAlignment="1">
      <alignment horizontal="center" vertical="center"/>
    </xf>
    <xf numFmtId="3" fontId="40" fillId="3" borderId="34" xfId="0" applyNumberFormat="1" applyFont="1" applyFill="1" applyBorder="1" applyAlignment="1">
      <alignment horizontal="center" vertical="center"/>
    </xf>
    <xf numFmtId="0" fontId="40" fillId="3" borderId="35" xfId="0" applyFont="1" applyFill="1" applyBorder="1">
      <alignment vertical="center"/>
    </xf>
    <xf numFmtId="0" fontId="42" fillId="0" borderId="0" xfId="0" applyFont="1" applyAlignment="1" applyProtection="1">
      <alignment horizontal="center" vertical="center"/>
      <protection hidden="1"/>
    </xf>
    <xf numFmtId="0" fontId="3" fillId="0" borderId="0" xfId="0" applyFont="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32" fillId="3" borderId="35" xfId="0" applyFont="1" applyFill="1" applyBorder="1">
      <alignment vertical="center"/>
    </xf>
    <xf numFmtId="3" fontId="32" fillId="3" borderId="34" xfId="0" applyNumberFormat="1" applyFont="1" applyFill="1" applyBorder="1" applyAlignment="1">
      <alignment horizontal="center" vertical="center"/>
    </xf>
    <xf numFmtId="0" fontId="32" fillId="3" borderId="34" xfId="0" applyFont="1" applyFill="1" applyBorder="1" applyAlignment="1">
      <alignment horizontal="center" vertical="center"/>
    </xf>
    <xf numFmtId="0" fontId="0" fillId="0" borderId="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4" xfId="0" applyFont="1" applyBorder="1" applyAlignment="1" applyProtection="1">
      <alignment horizontal="center" vertical="center"/>
      <protection locked="0"/>
    </xf>
    <xf numFmtId="0" fontId="18" fillId="6" borderId="20" xfId="1" applyFont="1" applyFill="1" applyBorder="1" applyAlignment="1" applyProtection="1">
      <alignment vertical="center"/>
      <protection hidden="1"/>
    </xf>
    <xf numFmtId="0" fontId="18" fillId="6" borderId="14" xfId="1" applyFont="1" applyFill="1" applyBorder="1" applyAlignment="1" applyProtection="1">
      <alignment vertical="center"/>
      <protection hidden="1"/>
    </xf>
    <xf numFmtId="0" fontId="27" fillId="0" borderId="18" xfId="0" applyFont="1" applyBorder="1" applyAlignment="1" applyProtection="1">
      <alignment horizontal="center" vertical="center"/>
      <protection locked="0"/>
    </xf>
    <xf numFmtId="0" fontId="44" fillId="0" borderId="6" xfId="0" applyFont="1" applyBorder="1" applyAlignment="1" applyProtection="1">
      <alignment horizontal="center" vertical="center"/>
      <protection locked="0"/>
    </xf>
    <xf numFmtId="0" fontId="44" fillId="0" borderId="13" xfId="0" applyFont="1" applyBorder="1" applyAlignment="1" applyProtection="1">
      <alignment horizontal="center" vertical="center"/>
      <protection locked="0"/>
    </xf>
    <xf numFmtId="0" fontId="44" fillId="0" borderId="19" xfId="0" applyFont="1" applyBorder="1" applyAlignment="1" applyProtection="1">
      <alignment horizontal="center" vertical="center"/>
      <protection locked="0"/>
    </xf>
    <xf numFmtId="0" fontId="44" fillId="0" borderId="15" xfId="0" applyFont="1" applyBorder="1" applyAlignment="1" applyProtection="1">
      <alignment horizontal="center" vertical="center"/>
      <protection locked="0"/>
    </xf>
    <xf numFmtId="0" fontId="25" fillId="0" borderId="0" xfId="1" applyFont="1" applyAlignment="1">
      <alignment vertical="top"/>
    </xf>
    <xf numFmtId="0" fontId="23" fillId="2" borderId="13" xfId="1" applyFont="1" applyFill="1" applyBorder="1" applyAlignment="1" applyProtection="1">
      <alignment horizontal="center" vertical="center"/>
      <protection hidden="1"/>
    </xf>
    <xf numFmtId="0" fontId="23" fillId="6" borderId="13" xfId="1" applyFont="1" applyFill="1" applyBorder="1" applyAlignment="1" applyProtection="1">
      <alignment horizontal="center" vertical="center"/>
      <protection hidden="1"/>
    </xf>
    <xf numFmtId="0" fontId="40" fillId="3" borderId="34" xfId="0" applyFont="1" applyFill="1" applyBorder="1" applyAlignment="1">
      <alignment horizontal="right" vertical="center"/>
    </xf>
    <xf numFmtId="0" fontId="32" fillId="3" borderId="34" xfId="0" applyFont="1" applyFill="1" applyBorder="1" applyAlignment="1">
      <alignment horizontal="right" vertical="center"/>
    </xf>
    <xf numFmtId="0" fontId="45" fillId="0" borderId="0" xfId="1" applyFont="1"/>
    <xf numFmtId="0" fontId="0" fillId="0" borderId="4" xfId="0" applyBorder="1">
      <alignment vertical="center"/>
    </xf>
    <xf numFmtId="0" fontId="31" fillId="0" borderId="0" xfId="1" applyFont="1" applyAlignment="1">
      <alignment horizontal="left" vertical="top" wrapText="1"/>
    </xf>
    <xf numFmtId="0" fontId="31" fillId="0" borderId="0" xfId="1" applyFont="1" applyAlignment="1">
      <alignment horizontal="left" vertical="top"/>
    </xf>
    <xf numFmtId="0" fontId="3" fillId="0" borderId="0" xfId="0" applyFont="1">
      <alignment vertical="center"/>
    </xf>
    <xf numFmtId="0" fontId="43" fillId="0" borderId="23" xfId="0" applyFont="1" applyBorder="1" applyAlignment="1">
      <alignment horizontal="center" vertical="center"/>
    </xf>
    <xf numFmtId="0" fontId="43" fillId="0" borderId="36" xfId="0" applyFont="1" applyBorder="1" applyAlignment="1">
      <alignment horizontal="center" vertical="center"/>
    </xf>
    <xf numFmtId="0" fontId="43" fillId="0" borderId="37" xfId="0" applyFont="1" applyBorder="1" applyAlignment="1">
      <alignment horizontal="center" vertical="center"/>
    </xf>
    <xf numFmtId="0" fontId="8" fillId="0" borderId="2" xfId="0" applyFont="1" applyBorder="1" applyAlignment="1">
      <alignment horizontal="right" vertical="center"/>
    </xf>
    <xf numFmtId="0" fontId="8" fillId="0" borderId="39" xfId="0" applyFont="1" applyBorder="1">
      <alignment vertical="center"/>
    </xf>
    <xf numFmtId="0" fontId="8" fillId="0" borderId="20" xfId="0" applyFont="1" applyBorder="1">
      <alignment vertical="center"/>
    </xf>
    <xf numFmtId="0" fontId="8" fillId="0" borderId="6" xfId="0" applyFont="1" applyBorder="1" applyAlignment="1">
      <alignment horizontal="right" vertical="center"/>
    </xf>
    <xf numFmtId="0" fontId="8" fillId="0" borderId="38" xfId="0" applyFont="1" applyBorder="1">
      <alignment vertical="center"/>
    </xf>
    <xf numFmtId="0" fontId="8" fillId="0" borderId="6" xfId="0" applyFont="1" applyBorder="1">
      <alignment vertical="center"/>
    </xf>
    <xf numFmtId="0" fontId="8" fillId="0" borderId="18"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14" xfId="0" applyFont="1" applyBorder="1" applyAlignment="1">
      <alignment horizontal="right" vertical="center"/>
    </xf>
    <xf numFmtId="0" fontId="8" fillId="0" borderId="40" xfId="0" applyFont="1" applyBorder="1">
      <alignment vertical="center"/>
    </xf>
    <xf numFmtId="0" fontId="8" fillId="0" borderId="14" xfId="0" applyFont="1" applyBorder="1">
      <alignment vertical="center"/>
    </xf>
    <xf numFmtId="0" fontId="16" fillId="0" borderId="22" xfId="1" applyBorder="1"/>
    <xf numFmtId="0" fontId="31" fillId="0" borderId="4" xfId="1" applyFont="1" applyBorder="1" applyAlignment="1">
      <alignment horizontal="left" vertical="top"/>
    </xf>
    <xf numFmtId="0" fontId="31" fillId="0" borderId="21" xfId="1" applyFont="1" applyBorder="1" applyAlignment="1">
      <alignment horizontal="left" vertical="top"/>
    </xf>
    <xf numFmtId="0" fontId="31" fillId="0" borderId="5" xfId="1" applyFont="1" applyBorder="1" applyAlignment="1">
      <alignment horizontal="left" vertical="top"/>
    </xf>
    <xf numFmtId="0" fontId="46" fillId="0" borderId="4" xfId="1" applyFont="1" applyBorder="1" applyAlignment="1">
      <alignment horizontal="left" vertical="top"/>
    </xf>
    <xf numFmtId="0" fontId="31" fillId="0" borderId="22" xfId="1" applyFont="1" applyBorder="1" applyAlignment="1">
      <alignment horizontal="left" vertical="top"/>
    </xf>
    <xf numFmtId="0" fontId="34" fillId="0" borderId="0" xfId="1" applyFont="1" applyAlignment="1">
      <alignment horizontal="left" vertical="top" wrapText="1"/>
    </xf>
    <xf numFmtId="0" fontId="34" fillId="0" borderId="0" xfId="1" applyFont="1"/>
    <xf numFmtId="0" fontId="40" fillId="0" borderId="21" xfId="1" applyFont="1" applyBorder="1" applyAlignment="1">
      <alignment horizontal="left" vertical="center"/>
    </xf>
    <xf numFmtId="0" fontId="40" fillId="0" borderId="0" xfId="1" applyFont="1" applyAlignment="1">
      <alignment horizontal="left" vertical="center"/>
    </xf>
    <xf numFmtId="0" fontId="40" fillId="0" borderId="0" xfId="1" applyFont="1" applyAlignment="1">
      <alignment horizontal="left" vertical="top"/>
    </xf>
    <xf numFmtId="0" fontId="40" fillId="0" borderId="21" xfId="1" applyFont="1" applyBorder="1" applyAlignment="1">
      <alignment horizontal="left" vertical="top"/>
    </xf>
    <xf numFmtId="0" fontId="40" fillId="0" borderId="0" xfId="1" applyFont="1" applyAlignment="1">
      <alignment vertical="center"/>
    </xf>
    <xf numFmtId="0" fontId="34" fillId="0" borderId="0" xfId="1" applyFont="1" applyAlignment="1">
      <alignment horizontal="left" vertical="top"/>
    </xf>
    <xf numFmtId="0" fontId="40" fillId="0" borderId="43" xfId="1" applyFont="1" applyBorder="1" applyAlignment="1">
      <alignment horizontal="left" vertical="top"/>
    </xf>
    <xf numFmtId="0" fontId="40" fillId="0" borderId="1" xfId="1" applyFont="1" applyBorder="1" applyAlignment="1">
      <alignment vertical="center"/>
    </xf>
    <xf numFmtId="0" fontId="40" fillId="0" borderId="1" xfId="1" applyFont="1" applyBorder="1" applyAlignment="1">
      <alignment horizontal="left" vertical="top"/>
    </xf>
    <xf numFmtId="0" fontId="34" fillId="0" borderId="1" xfId="1" applyFont="1" applyBorder="1" applyAlignment="1">
      <alignment horizontal="left" vertical="top"/>
    </xf>
    <xf numFmtId="49" fontId="40" fillId="0" borderId="1" xfId="1" applyNumberFormat="1" applyFont="1" applyBorder="1" applyAlignment="1">
      <alignment horizontal="left" vertical="center"/>
    </xf>
    <xf numFmtId="0" fontId="31" fillId="0" borderId="4" xfId="1" applyFont="1" applyBorder="1" applyAlignment="1">
      <alignment horizontal="left" vertical="top" wrapText="1"/>
    </xf>
    <xf numFmtId="0" fontId="31" fillId="0" borderId="22" xfId="1" applyFont="1" applyBorder="1" applyAlignment="1">
      <alignment horizontal="left" vertical="top" wrapText="1"/>
    </xf>
    <xf numFmtId="0" fontId="31" fillId="0" borderId="5" xfId="1" applyFont="1" applyBorder="1" applyAlignment="1">
      <alignment horizontal="left" vertical="top" wrapText="1"/>
    </xf>
    <xf numFmtId="0" fontId="35" fillId="0" borderId="0" xfId="1" applyFont="1" applyAlignment="1">
      <alignment vertical="center"/>
    </xf>
    <xf numFmtId="0" fontId="31" fillId="0" borderId="44" xfId="1" applyFont="1" applyBorder="1" applyAlignment="1">
      <alignment horizontal="left" vertical="top"/>
    </xf>
    <xf numFmtId="0" fontId="16" fillId="0" borderId="1" xfId="1" applyBorder="1"/>
    <xf numFmtId="0" fontId="35" fillId="0" borderId="1" xfId="1" applyFont="1" applyBorder="1" applyAlignment="1">
      <alignment vertical="center"/>
    </xf>
    <xf numFmtId="0" fontId="51" fillId="0" borderId="0" xfId="0" applyFont="1">
      <alignment vertical="center"/>
    </xf>
    <xf numFmtId="0" fontId="52" fillId="0" borderId="0" xfId="0" applyFont="1">
      <alignment vertical="center"/>
    </xf>
    <xf numFmtId="0" fontId="54" fillId="0" borderId="0" xfId="0" applyFont="1" applyAlignment="1">
      <alignment horizontal="right" vertical="center"/>
    </xf>
    <xf numFmtId="0" fontId="53" fillId="0" borderId="0" xfId="0" applyFont="1" applyAlignment="1">
      <alignment horizontal="center" vertical="center"/>
    </xf>
    <xf numFmtId="0" fontId="54" fillId="7" borderId="0" xfId="0" applyFont="1" applyFill="1" applyAlignment="1">
      <alignment horizontal="right" vertical="center"/>
    </xf>
    <xf numFmtId="0" fontId="35" fillId="0" borderId="1" xfId="1" applyFont="1" applyBorder="1" applyAlignment="1">
      <alignment horizontal="left" vertical="top" wrapText="1"/>
    </xf>
    <xf numFmtId="0" fontId="4" fillId="0" borderId="4" xfId="0" applyFont="1" applyBorder="1">
      <alignment vertical="center"/>
    </xf>
    <xf numFmtId="0" fontId="35" fillId="0" borderId="0" xfId="1" applyFont="1" applyAlignment="1">
      <alignment horizontal="left" vertical="center" wrapText="1"/>
    </xf>
    <xf numFmtId="0" fontId="35" fillId="0" borderId="0" xfId="1" applyFont="1" applyAlignment="1">
      <alignment horizontal="left" vertical="top" wrapText="1"/>
    </xf>
    <xf numFmtId="0" fontId="35" fillId="0" borderId="0" xfId="1" applyFont="1" applyAlignment="1">
      <alignment horizontal="left" vertical="center"/>
    </xf>
    <xf numFmtId="0" fontId="32" fillId="0" borderId="0" xfId="1" applyFont="1" applyAlignment="1">
      <alignment horizontal="left"/>
    </xf>
    <xf numFmtId="0" fontId="31" fillId="3" borderId="34"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53" fillId="0" borderId="0" xfId="0" applyFont="1" applyAlignment="1" applyProtection="1">
      <alignment horizontal="center" vertical="center"/>
      <protection locked="0"/>
    </xf>
    <xf numFmtId="0" fontId="51" fillId="0" borderId="0" xfId="0" applyFont="1" applyAlignment="1">
      <alignment horizontal="center" vertical="center"/>
    </xf>
    <xf numFmtId="0" fontId="51"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xf numFmtId="0" fontId="56" fillId="0" borderId="0" xfId="0" applyFont="1" applyAlignment="1" applyProtection="1">
      <alignment horizontal="center" vertical="center"/>
      <protection locked="0"/>
    </xf>
    <xf numFmtId="0" fontId="52" fillId="0" borderId="0" xfId="0" applyFont="1" applyAlignment="1">
      <alignment horizontal="center" vertical="center"/>
    </xf>
    <xf numFmtId="0" fontId="11" fillId="0" borderId="19" xfId="0" applyFont="1" applyBorder="1" applyAlignment="1" applyProtection="1">
      <alignment horizontal="center" vertical="center"/>
      <protection locked="0"/>
    </xf>
    <xf numFmtId="0" fontId="8" fillId="0" borderId="15" xfId="0" applyFont="1" applyBorder="1" applyAlignment="1">
      <alignment horizontal="right" vertical="center"/>
    </xf>
    <xf numFmtId="0" fontId="44" fillId="0" borderId="0" xfId="0" applyFont="1">
      <alignment vertical="center"/>
    </xf>
    <xf numFmtId="0" fontId="57" fillId="0" borderId="0" xfId="0" applyFont="1">
      <alignment vertical="center"/>
    </xf>
    <xf numFmtId="0" fontId="58" fillId="0" borderId="0" xfId="0" applyFont="1">
      <alignment vertical="center"/>
    </xf>
    <xf numFmtId="0" fontId="53" fillId="0" borderId="0" xfId="0" applyFont="1" applyProtection="1">
      <alignment vertical="center"/>
      <protection locked="0"/>
    </xf>
    <xf numFmtId="0" fontId="44" fillId="0" borderId="0" xfId="0" applyFont="1" applyAlignment="1">
      <alignment vertical="top" wrapText="1"/>
    </xf>
    <xf numFmtId="0" fontId="6" fillId="0" borderId="0" xfId="0" applyFont="1" applyAlignment="1">
      <alignment horizontal="right" vertical="center" shrinkToFit="1"/>
    </xf>
    <xf numFmtId="0" fontId="8" fillId="0" borderId="0" xfId="0" applyFont="1" applyAlignment="1">
      <alignment horizontal="left" vertical="center"/>
    </xf>
    <xf numFmtId="0" fontId="33" fillId="4" borderId="0" xfId="1" applyFont="1" applyFill="1" applyAlignment="1">
      <alignment horizontal="center" vertical="center"/>
    </xf>
    <xf numFmtId="0" fontId="34" fillId="0" borderId="28" xfId="1" applyFont="1" applyBorder="1" applyAlignment="1">
      <alignment horizontal="center" vertical="center" wrapText="1"/>
    </xf>
    <xf numFmtId="0" fontId="34" fillId="0" borderId="29" xfId="1" applyFont="1" applyBorder="1" applyAlignment="1">
      <alignment horizontal="center" vertical="center"/>
    </xf>
    <xf numFmtId="0" fontId="34" fillId="0" borderId="30" xfId="1" applyFont="1" applyBorder="1" applyAlignment="1">
      <alignment horizontal="center" vertical="center"/>
    </xf>
    <xf numFmtId="0" fontId="34" fillId="0" borderId="31" xfId="1" applyFont="1" applyBorder="1" applyAlignment="1">
      <alignment horizontal="center" vertical="center"/>
    </xf>
    <xf numFmtId="0" fontId="34" fillId="0" borderId="27" xfId="1" applyFont="1" applyBorder="1" applyAlignment="1">
      <alignment horizontal="center" vertical="center"/>
    </xf>
    <xf numFmtId="0" fontId="34" fillId="0" borderId="32" xfId="1" applyFont="1" applyBorder="1" applyAlignment="1">
      <alignment horizontal="center" vertical="center"/>
    </xf>
    <xf numFmtId="0" fontId="35" fillId="0" borderId="0" xfId="1" applyFont="1" applyAlignment="1">
      <alignment horizontal="left" vertical="center" wrapText="1"/>
    </xf>
    <xf numFmtId="0" fontId="35" fillId="0" borderId="0" xfId="1" applyFont="1" applyAlignment="1">
      <alignment horizontal="left" vertical="center"/>
    </xf>
    <xf numFmtId="0" fontId="49" fillId="0" borderId="0" xfId="1" applyFont="1" applyAlignment="1">
      <alignment horizontal="left" vertical="center" wrapText="1"/>
    </xf>
    <xf numFmtId="0" fontId="49" fillId="0" borderId="0" xfId="1" applyFont="1" applyAlignment="1">
      <alignment horizontal="left" vertical="top" wrapText="1"/>
    </xf>
    <xf numFmtId="0" fontId="35" fillId="0" borderId="0" xfId="1" applyFont="1" applyAlignment="1">
      <alignment horizontal="left" vertical="top" wrapText="1"/>
    </xf>
    <xf numFmtId="0" fontId="32" fillId="0" borderId="0" xfId="1" applyFont="1" applyAlignment="1">
      <alignment horizontal="left"/>
    </xf>
    <xf numFmtId="0" fontId="40" fillId="0" borderId="3" xfId="1" applyFont="1" applyBorder="1" applyAlignment="1">
      <alignment horizontal="left" vertical="center"/>
    </xf>
    <xf numFmtId="0" fontId="40" fillId="0" borderId="4" xfId="1" applyFont="1" applyBorder="1" applyAlignment="1">
      <alignment horizontal="left" vertical="center"/>
    </xf>
    <xf numFmtId="0" fontId="35" fillId="0" borderId="21" xfId="1" applyFont="1" applyBorder="1" applyAlignment="1">
      <alignment horizontal="left" vertical="center"/>
    </xf>
    <xf numFmtId="0" fontId="35" fillId="0" borderId="22" xfId="1" applyFont="1" applyBorder="1" applyAlignment="1">
      <alignment horizontal="left" vertical="center"/>
    </xf>
    <xf numFmtId="0" fontId="53" fillId="4" borderId="0" xfId="0" applyFont="1" applyFill="1" applyAlignment="1">
      <alignment horizontal="center" vertical="center"/>
    </xf>
    <xf numFmtId="0" fontId="53" fillId="0" borderId="1" xfId="0" applyFont="1" applyBorder="1" applyAlignment="1" applyProtection="1">
      <alignment horizontal="center" vertical="center"/>
      <protection locked="0"/>
    </xf>
    <xf numFmtId="49" fontId="53" fillId="0" borderId="1" xfId="0" applyNumberFormat="1" applyFont="1" applyBorder="1" applyAlignment="1" applyProtection="1">
      <alignment horizontal="center" vertical="center"/>
      <protection locked="0"/>
    </xf>
    <xf numFmtId="0" fontId="38" fillId="0" borderId="0" xfId="0" applyFont="1" applyAlignment="1">
      <alignment horizontal="center" vertical="center"/>
    </xf>
    <xf numFmtId="0" fontId="31" fillId="3" borderId="33" xfId="0" applyFont="1" applyFill="1" applyBorder="1" applyAlignment="1">
      <alignment horizontal="center" vertical="center"/>
    </xf>
    <xf numFmtId="0" fontId="31" fillId="3" borderId="34"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3" fillId="0" borderId="0" xfId="0" applyFont="1" applyAlignment="1">
      <alignment horizontal="right"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7" fillId="6" borderId="11"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6" fillId="0" borderId="0" xfId="0" applyFont="1" applyAlignment="1">
      <alignment horizontal="center" vertical="center"/>
    </xf>
    <xf numFmtId="0" fontId="20" fillId="6" borderId="13" xfId="1" applyFont="1" applyFill="1" applyBorder="1" applyAlignment="1" applyProtection="1">
      <alignment vertical="center" textRotation="255"/>
      <protection hidden="1"/>
    </xf>
    <xf numFmtId="0" fontId="26" fillId="0" borderId="21" xfId="1" applyFont="1" applyBorder="1" applyAlignment="1" applyProtection="1">
      <alignment horizontal="center" vertical="center"/>
      <protection hidden="1"/>
    </xf>
    <xf numFmtId="0" fontId="26" fillId="0" borderId="0" xfId="1" applyFont="1" applyAlignment="1" applyProtection="1">
      <alignment horizontal="center" vertical="center"/>
      <protection hidden="1"/>
    </xf>
    <xf numFmtId="0" fontId="26" fillId="0" borderId="22" xfId="1" applyFont="1" applyBorder="1" applyAlignment="1" applyProtection="1">
      <alignment horizontal="center" vertical="center"/>
      <protection hidden="1"/>
    </xf>
    <xf numFmtId="0" fontId="22" fillId="6" borderId="21" xfId="1" applyFont="1" applyFill="1" applyBorder="1" applyAlignment="1" applyProtection="1">
      <alignment horizontal="center" vertical="center"/>
      <protection hidden="1"/>
    </xf>
    <xf numFmtId="0" fontId="22" fillId="6" borderId="0" xfId="1" applyFont="1" applyFill="1" applyAlignment="1" applyProtection="1">
      <alignment horizontal="center" vertical="center"/>
      <protection hidden="1"/>
    </xf>
    <xf numFmtId="0" fontId="22" fillId="6" borderId="22" xfId="1" applyFont="1" applyFill="1" applyBorder="1" applyAlignment="1" applyProtection="1">
      <alignment horizontal="center" vertical="center"/>
      <protection hidden="1"/>
    </xf>
    <xf numFmtId="0" fontId="25" fillId="0" borderId="0" xfId="1" applyFont="1" applyAlignment="1">
      <alignment horizontal="left" vertical="top" wrapText="1"/>
    </xf>
    <xf numFmtId="0" fontId="25" fillId="0" borderId="4" xfId="1" applyFont="1" applyBorder="1" applyAlignment="1">
      <alignment horizontal="left"/>
    </xf>
    <xf numFmtId="0" fontId="17" fillId="0" borderId="0" xfId="1" applyFont="1" applyAlignment="1">
      <alignment horizontal="center" vertical="center"/>
    </xf>
    <xf numFmtId="0" fontId="18" fillId="2" borderId="3" xfId="1" applyFont="1" applyFill="1" applyBorder="1" applyAlignment="1" applyProtection="1">
      <alignment horizontal="center" vertical="center"/>
      <protection hidden="1"/>
    </xf>
    <xf numFmtId="0" fontId="18" fillId="2" borderId="4" xfId="1" applyFont="1" applyFill="1" applyBorder="1" applyAlignment="1" applyProtection="1">
      <alignment horizontal="center" vertical="center"/>
      <protection hidden="1"/>
    </xf>
    <xf numFmtId="0" fontId="18" fillId="2" borderId="5" xfId="1" applyFont="1" applyFill="1" applyBorder="1" applyAlignment="1" applyProtection="1">
      <alignment horizontal="center" vertical="center"/>
      <protection hidden="1"/>
    </xf>
    <xf numFmtId="0" fontId="20" fillId="2" borderId="13" xfId="1" applyFont="1" applyFill="1" applyBorder="1" applyAlignment="1" applyProtection="1">
      <alignment vertical="center" textRotation="255"/>
      <protection hidden="1"/>
    </xf>
    <xf numFmtId="0" fontId="21" fillId="0" borderId="21" xfId="1" applyFont="1" applyBorder="1" applyAlignment="1" applyProtection="1">
      <alignment horizontal="center" vertical="center"/>
      <protection hidden="1"/>
    </xf>
    <xf numFmtId="0" fontId="21" fillId="0" borderId="0" xfId="1" applyFont="1" applyAlignment="1" applyProtection="1">
      <alignment horizontal="center" vertical="center"/>
      <protection hidden="1"/>
    </xf>
    <xf numFmtId="0" fontId="21" fillId="0" borderId="22" xfId="1" applyFont="1" applyBorder="1" applyAlignment="1" applyProtection="1">
      <alignment horizontal="center" vertical="center"/>
      <protection hidden="1"/>
    </xf>
    <xf numFmtId="0" fontId="22" fillId="2" borderId="21" xfId="1" applyFont="1" applyFill="1" applyBorder="1" applyAlignment="1" applyProtection="1">
      <alignment horizontal="center" vertical="center"/>
      <protection hidden="1"/>
    </xf>
    <xf numFmtId="0" fontId="22" fillId="2" borderId="0" xfId="1" applyFont="1" applyFill="1" applyAlignment="1" applyProtection="1">
      <alignment horizontal="center" vertical="center"/>
      <protection hidden="1"/>
    </xf>
    <xf numFmtId="0" fontId="22" fillId="2" borderId="22" xfId="1" applyFont="1" applyFill="1" applyBorder="1" applyAlignment="1" applyProtection="1">
      <alignment horizontal="center" vertical="center"/>
      <protection hidden="1"/>
    </xf>
    <xf numFmtId="0" fontId="18" fillId="6" borderId="3" xfId="1" applyFont="1" applyFill="1" applyBorder="1" applyAlignment="1" applyProtection="1">
      <alignment horizontal="center" vertical="center"/>
      <protection hidden="1"/>
    </xf>
    <xf numFmtId="0" fontId="18" fillId="6" borderId="4" xfId="1" applyFont="1" applyFill="1" applyBorder="1" applyAlignment="1" applyProtection="1">
      <alignment horizontal="center" vertical="center"/>
      <protection hidden="1"/>
    </xf>
    <xf numFmtId="0" fontId="18" fillId="6" borderId="5" xfId="1" applyFont="1" applyFill="1" applyBorder="1" applyAlignment="1" applyProtection="1">
      <alignment horizontal="center" vertical="center"/>
      <protection hidden="1"/>
    </xf>
    <xf numFmtId="0" fontId="47" fillId="0" borderId="0" xfId="0" applyFont="1" applyAlignment="1">
      <alignment horizontal="left" vertical="center"/>
    </xf>
    <xf numFmtId="0" fontId="8" fillId="0" borderId="0" xfId="0" applyFont="1" applyAlignment="1">
      <alignment horizontal="center" vertical="center"/>
    </xf>
    <xf numFmtId="0" fontId="7" fillId="7" borderId="23" xfId="0" applyFont="1" applyFill="1" applyBorder="1" applyAlignment="1">
      <alignment horizontal="center" vertical="center"/>
    </xf>
    <xf numFmtId="0" fontId="7" fillId="6" borderId="37"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49"/>
  <sheetViews>
    <sheetView showGridLines="0" showRowColHeaders="0" topLeftCell="A26" zoomScale="115" zoomScaleNormal="115" workbookViewId="0">
      <selection activeCell="B48" sqref="B48:K49"/>
    </sheetView>
  </sheetViews>
  <sheetFormatPr defaultColWidth="8.75" defaultRowHeight="14.25"/>
  <cols>
    <col min="1" max="1" width="2.375" style="21" customWidth="1"/>
    <col min="2" max="3" width="8.75" style="21"/>
    <col min="4" max="4" width="10.75" style="21" bestFit="1" customWidth="1"/>
    <col min="5" max="5" width="12.25" style="21" bestFit="1" customWidth="1"/>
    <col min="6" max="10" width="8.75" style="21"/>
    <col min="11" max="11" width="12.25" style="21" customWidth="1"/>
    <col min="12" max="16384" width="8.75" style="21"/>
  </cols>
  <sheetData>
    <row r="1" spans="1:12" ht="14.45" customHeight="1">
      <c r="A1" s="53"/>
      <c r="B1" s="180" t="s">
        <v>0</v>
      </c>
      <c r="C1" s="180"/>
      <c r="D1" s="180"/>
      <c r="E1" s="180"/>
      <c r="F1" s="180"/>
      <c r="G1" s="180"/>
      <c r="H1" s="180"/>
      <c r="I1" s="180"/>
      <c r="J1" s="180"/>
      <c r="K1" s="180"/>
      <c r="L1" s="53"/>
    </row>
    <row r="2" spans="1:12" ht="14.45" customHeight="1">
      <c r="A2" s="53"/>
      <c r="B2" s="180"/>
      <c r="C2" s="180"/>
      <c r="D2" s="180"/>
      <c r="E2" s="180"/>
      <c r="F2" s="180"/>
      <c r="G2" s="180"/>
      <c r="H2" s="180"/>
      <c r="I2" s="180"/>
      <c r="J2" s="180"/>
      <c r="K2" s="180"/>
      <c r="L2" s="53"/>
    </row>
    <row r="3" spans="1:12" ht="21" customHeight="1" thickBot="1">
      <c r="B3" s="54"/>
      <c r="C3" s="54"/>
      <c r="D3" s="54"/>
      <c r="E3" s="54"/>
      <c r="F3" s="54"/>
      <c r="G3" s="54"/>
      <c r="H3" s="54"/>
      <c r="I3" s="54"/>
      <c r="J3" s="54"/>
      <c r="K3" s="54"/>
    </row>
    <row r="4" spans="1:12" ht="19.899999999999999" customHeight="1">
      <c r="B4" s="181" t="s">
        <v>1</v>
      </c>
      <c r="C4" s="182"/>
      <c r="D4" s="182"/>
      <c r="E4" s="182"/>
      <c r="F4" s="182"/>
      <c r="G4" s="182"/>
      <c r="H4" s="182"/>
      <c r="I4" s="182"/>
      <c r="J4" s="182"/>
      <c r="K4" s="183"/>
      <c r="L4" s="55"/>
    </row>
    <row r="5" spans="1:12" ht="19.899999999999999" customHeight="1" thickBot="1">
      <c r="B5" s="184"/>
      <c r="C5" s="185"/>
      <c r="D5" s="185"/>
      <c r="E5" s="185"/>
      <c r="F5" s="185"/>
      <c r="G5" s="185"/>
      <c r="H5" s="185"/>
      <c r="I5" s="185"/>
      <c r="J5" s="185"/>
      <c r="K5" s="186"/>
      <c r="L5" s="55"/>
    </row>
    <row r="6" spans="1:12" ht="19.899999999999999" customHeight="1">
      <c r="B6" s="56"/>
      <c r="C6" s="56"/>
      <c r="D6" s="56"/>
      <c r="E6" s="56"/>
      <c r="F6" s="56"/>
      <c r="G6" s="56"/>
      <c r="H6" s="56"/>
      <c r="I6" s="56"/>
      <c r="J6" s="56"/>
      <c r="K6" s="56"/>
      <c r="L6" s="55"/>
    </row>
    <row r="7" spans="1:12" ht="16.149999999999999" customHeight="1">
      <c r="B7" s="160" t="s">
        <v>2</v>
      </c>
    </row>
    <row r="8" spans="1:12" ht="16.149999999999999" customHeight="1">
      <c r="B8" s="187" t="s">
        <v>3</v>
      </c>
      <c r="C8" s="187"/>
      <c r="D8" s="187"/>
      <c r="E8" s="187"/>
      <c r="F8" s="187"/>
      <c r="G8" s="187"/>
      <c r="H8" s="187"/>
      <c r="I8" s="187"/>
      <c r="J8" s="187"/>
      <c r="K8" s="187"/>
    </row>
    <row r="9" spans="1:12" ht="4.1500000000000004" customHeight="1">
      <c r="B9" s="157"/>
      <c r="C9" s="157"/>
      <c r="D9" s="157"/>
      <c r="E9" s="157"/>
      <c r="F9" s="157"/>
      <c r="G9" s="157"/>
      <c r="H9" s="157"/>
      <c r="I9" s="157"/>
      <c r="J9" s="157"/>
      <c r="K9" s="157"/>
    </row>
    <row r="10" spans="1:12" ht="30" customHeight="1">
      <c r="B10" s="189" t="s">
        <v>4</v>
      </c>
      <c r="C10" s="189"/>
      <c r="D10" s="189"/>
      <c r="E10" s="189"/>
      <c r="F10" s="189"/>
      <c r="G10" s="189"/>
      <c r="H10" s="189"/>
      <c r="I10" s="189"/>
      <c r="J10" s="189"/>
      <c r="K10" s="189"/>
    </row>
    <row r="11" spans="1:12" ht="4.1500000000000004" customHeight="1">
      <c r="B11" s="157"/>
      <c r="C11" s="157"/>
      <c r="D11" s="157"/>
      <c r="E11" s="157"/>
      <c r="F11" s="157"/>
      <c r="G11" s="157"/>
      <c r="H11" s="157"/>
      <c r="I11" s="157"/>
      <c r="J11" s="157"/>
      <c r="K11" s="157"/>
    </row>
    <row r="12" spans="1:12" ht="16.149999999999999" customHeight="1">
      <c r="B12" s="187" t="s">
        <v>5</v>
      </c>
      <c r="C12" s="187"/>
      <c r="D12" s="187"/>
      <c r="E12" s="187"/>
      <c r="F12" s="187"/>
      <c r="G12" s="187"/>
      <c r="H12" s="187"/>
      <c r="I12" s="187"/>
      <c r="J12" s="187"/>
      <c r="K12" s="187"/>
    </row>
    <row r="13" spans="1:12" ht="4.1500000000000004" customHeight="1">
      <c r="B13" s="157"/>
      <c r="C13" s="157"/>
      <c r="D13" s="157"/>
      <c r="E13" s="157"/>
      <c r="F13" s="157"/>
      <c r="G13" s="157"/>
      <c r="H13" s="157"/>
      <c r="I13" s="157"/>
      <c r="J13" s="157"/>
      <c r="K13" s="157"/>
    </row>
    <row r="14" spans="1:12" ht="16.149999999999999" customHeight="1">
      <c r="B14" s="188" t="s">
        <v>6</v>
      </c>
      <c r="C14" s="188"/>
      <c r="D14" s="188"/>
      <c r="E14" s="188"/>
      <c r="F14" s="188"/>
      <c r="G14" s="188"/>
      <c r="H14" s="188"/>
      <c r="I14" s="188"/>
      <c r="J14" s="188"/>
      <c r="K14" s="188"/>
    </row>
    <row r="15" spans="1:12" ht="4.1500000000000004" customHeight="1">
      <c r="B15" s="146"/>
      <c r="C15" s="146"/>
      <c r="D15" s="146"/>
      <c r="E15" s="146"/>
      <c r="F15" s="146"/>
      <c r="G15" s="146"/>
      <c r="H15" s="146"/>
      <c r="I15" s="146"/>
      <c r="J15" s="146"/>
      <c r="K15" s="146"/>
    </row>
    <row r="16" spans="1:12" ht="15.75" customHeight="1">
      <c r="B16" s="187" t="s">
        <v>7</v>
      </c>
      <c r="C16" s="187"/>
      <c r="D16" s="187"/>
      <c r="E16" s="187"/>
      <c r="F16" s="187"/>
      <c r="G16" s="187"/>
      <c r="H16" s="187"/>
      <c r="I16" s="187"/>
      <c r="J16" s="187"/>
      <c r="K16" s="187"/>
    </row>
    <row r="17" spans="2:11" ht="16.149999999999999" customHeight="1">
      <c r="B17" s="187"/>
      <c r="C17" s="187"/>
      <c r="D17" s="187"/>
      <c r="E17" s="187"/>
      <c r="F17" s="187"/>
      <c r="G17" s="187"/>
      <c r="H17" s="187"/>
      <c r="I17" s="187"/>
      <c r="J17" s="187"/>
      <c r="K17" s="187"/>
    </row>
    <row r="18" spans="2:11" ht="4.1500000000000004" customHeight="1">
      <c r="B18" s="159"/>
      <c r="C18" s="159"/>
      <c r="D18" s="159"/>
      <c r="E18" s="159"/>
      <c r="F18" s="159"/>
      <c r="G18" s="159"/>
      <c r="H18" s="159"/>
      <c r="I18" s="159"/>
      <c r="J18" s="159"/>
      <c r="K18" s="159"/>
    </row>
    <row r="19" spans="2:11" ht="16.149999999999999" customHeight="1">
      <c r="B19" s="188" t="s">
        <v>8</v>
      </c>
      <c r="C19" s="188"/>
      <c r="D19" s="188"/>
      <c r="E19" s="188"/>
      <c r="F19" s="188"/>
      <c r="G19" s="188"/>
      <c r="H19" s="188"/>
      <c r="I19" s="188"/>
      <c r="J19" s="188"/>
      <c r="K19" s="188"/>
    </row>
    <row r="20" spans="2:11" ht="4.1500000000000004" customHeight="1">
      <c r="B20" s="159"/>
      <c r="C20" s="159"/>
      <c r="D20" s="159"/>
      <c r="E20" s="159"/>
      <c r="F20" s="159"/>
      <c r="G20" s="159"/>
      <c r="H20" s="159"/>
      <c r="I20" s="159"/>
      <c r="J20" s="159"/>
      <c r="K20" s="159"/>
    </row>
    <row r="21" spans="2:11" ht="16.149999999999999" customHeight="1">
      <c r="B21" s="188" t="s">
        <v>9</v>
      </c>
      <c r="C21" s="188"/>
      <c r="D21" s="188"/>
      <c r="E21" s="188"/>
      <c r="F21" s="188"/>
      <c r="G21" s="188"/>
      <c r="H21" s="188"/>
      <c r="I21" s="188"/>
      <c r="J21" s="188"/>
      <c r="K21" s="188"/>
    </row>
    <row r="22" spans="2:11" ht="4.1500000000000004" customHeight="1">
      <c r="B22" s="146"/>
      <c r="C22" s="146"/>
      <c r="D22" s="146"/>
      <c r="E22" s="146"/>
      <c r="F22" s="146"/>
      <c r="G22" s="146"/>
      <c r="H22" s="146"/>
      <c r="I22" s="146"/>
      <c r="J22" s="146"/>
      <c r="K22" s="146"/>
    </row>
    <row r="23" spans="2:11" ht="16.149999999999999" customHeight="1">
      <c r="B23" s="191" t="s">
        <v>10</v>
      </c>
      <c r="C23" s="191"/>
      <c r="D23" s="191"/>
      <c r="E23" s="191"/>
      <c r="F23" s="191"/>
      <c r="G23" s="191"/>
      <c r="H23" s="191"/>
      <c r="I23" s="191"/>
      <c r="J23" s="191"/>
      <c r="K23" s="191"/>
    </row>
    <row r="24" spans="2:11">
      <c r="B24" s="191"/>
      <c r="C24" s="191"/>
      <c r="D24" s="191"/>
      <c r="E24" s="191"/>
      <c r="F24" s="191"/>
      <c r="G24" s="191"/>
      <c r="H24" s="191"/>
      <c r="I24" s="191"/>
      <c r="J24" s="191"/>
      <c r="K24" s="191"/>
    </row>
    <row r="25" spans="2:11" ht="6" customHeight="1">
      <c r="B25" s="158"/>
      <c r="C25" s="158"/>
      <c r="D25" s="158"/>
      <c r="E25" s="158"/>
      <c r="F25" s="158"/>
      <c r="G25" s="158"/>
      <c r="H25" s="158"/>
      <c r="I25" s="158"/>
      <c r="J25" s="158"/>
      <c r="K25" s="158"/>
    </row>
    <row r="26" spans="2:11">
      <c r="B26" s="192" t="s">
        <v>11</v>
      </c>
      <c r="C26" s="192"/>
      <c r="D26" s="192"/>
      <c r="E26" s="192"/>
      <c r="F26" s="192"/>
      <c r="G26" s="192"/>
      <c r="H26" s="192"/>
      <c r="I26" s="192"/>
      <c r="J26" s="192"/>
      <c r="K26" s="192"/>
    </row>
    <row r="27" spans="2:11" ht="4.9000000000000004" customHeight="1">
      <c r="B27" s="160"/>
      <c r="C27" s="160"/>
      <c r="D27" s="160"/>
      <c r="E27" s="160"/>
      <c r="F27" s="160"/>
      <c r="G27" s="160"/>
      <c r="H27" s="160"/>
      <c r="I27" s="160"/>
      <c r="J27" s="160"/>
      <c r="K27" s="160"/>
    </row>
    <row r="28" spans="2:11" ht="16.149999999999999" customHeight="1">
      <c r="B28" s="191" t="s">
        <v>12</v>
      </c>
      <c r="C28" s="191"/>
      <c r="D28" s="191"/>
      <c r="E28" s="191"/>
      <c r="F28" s="191"/>
      <c r="G28" s="191"/>
      <c r="H28" s="191"/>
      <c r="I28" s="191"/>
      <c r="J28" s="191"/>
      <c r="K28" s="191"/>
    </row>
    <row r="29" spans="2:11" ht="16.149999999999999" customHeight="1">
      <c r="B29" s="191"/>
      <c r="C29" s="191"/>
      <c r="D29" s="191"/>
      <c r="E29" s="191"/>
      <c r="F29" s="191"/>
      <c r="G29" s="191"/>
      <c r="H29" s="191"/>
      <c r="I29" s="191"/>
      <c r="J29" s="191"/>
      <c r="K29" s="191"/>
    </row>
    <row r="30" spans="2:11" ht="16.149999999999999" customHeight="1">
      <c r="B30" s="191"/>
      <c r="C30" s="191"/>
      <c r="D30" s="191"/>
      <c r="E30" s="191"/>
      <c r="F30" s="191"/>
      <c r="G30" s="191"/>
      <c r="H30" s="191"/>
      <c r="I30" s="191"/>
      <c r="J30" s="191"/>
      <c r="K30" s="191"/>
    </row>
    <row r="31" spans="2:11" ht="7.9" customHeight="1">
      <c r="B31" s="191"/>
      <c r="C31" s="191"/>
      <c r="D31" s="191"/>
      <c r="E31" s="191"/>
      <c r="F31" s="191"/>
      <c r="G31" s="191"/>
      <c r="H31" s="191"/>
      <c r="I31" s="191"/>
      <c r="J31" s="191"/>
      <c r="K31" s="191"/>
    </row>
    <row r="32" spans="2:11" ht="7.9" customHeight="1">
      <c r="B32" s="158"/>
      <c r="C32" s="155"/>
      <c r="D32" s="155"/>
      <c r="E32" s="155"/>
      <c r="F32" s="155"/>
      <c r="G32" s="155"/>
      <c r="H32" s="158"/>
      <c r="I32" s="158"/>
      <c r="J32" s="158"/>
      <c r="K32" s="158"/>
    </row>
    <row r="33" spans="1:11" ht="22.15" customHeight="1">
      <c r="A33" s="124"/>
      <c r="B33" s="193" t="s">
        <v>13</v>
      </c>
      <c r="C33" s="194"/>
      <c r="D33" s="194"/>
      <c r="E33" s="194"/>
      <c r="F33" s="194"/>
      <c r="G33" s="194"/>
      <c r="H33" s="145"/>
      <c r="I33" s="106"/>
      <c r="J33" s="106"/>
      <c r="K33" s="106"/>
    </row>
    <row r="34" spans="1:11" ht="6.6" customHeight="1">
      <c r="A34" s="124"/>
      <c r="B34" s="131"/>
      <c r="C34" s="130"/>
      <c r="D34" s="130"/>
      <c r="E34" s="130"/>
      <c r="F34" s="130"/>
      <c r="G34" s="130"/>
      <c r="H34" s="144"/>
      <c r="I34" s="106"/>
      <c r="J34" s="106"/>
      <c r="K34" s="106"/>
    </row>
    <row r="35" spans="1:11" ht="22.15" customHeight="1">
      <c r="B35" s="195" t="s">
        <v>14</v>
      </c>
      <c r="C35" s="188"/>
      <c r="D35" s="188"/>
      <c r="E35" s="188"/>
      <c r="F35" s="188"/>
      <c r="G35" s="188"/>
      <c r="H35" s="196"/>
      <c r="I35" s="106"/>
      <c r="J35" s="106"/>
      <c r="K35" s="106"/>
    </row>
    <row r="36" spans="1:11" ht="14.45" customHeight="1">
      <c r="B36" s="128"/>
      <c r="C36" s="143"/>
      <c r="D36" s="143"/>
      <c r="E36" s="143"/>
      <c r="F36" s="143"/>
      <c r="G36" s="143"/>
      <c r="H36" s="143"/>
      <c r="I36" s="106"/>
      <c r="J36" s="106"/>
      <c r="K36" s="106"/>
    </row>
    <row r="37" spans="1:11" ht="16.149999999999999" customHeight="1">
      <c r="B37" s="187" t="s">
        <v>15</v>
      </c>
      <c r="C37" s="187"/>
      <c r="D37" s="187"/>
      <c r="E37" s="187"/>
      <c r="F37" s="187"/>
      <c r="G37" s="187"/>
      <c r="H37" s="187"/>
      <c r="I37" s="187"/>
      <c r="J37" s="187"/>
      <c r="K37" s="187"/>
    </row>
    <row r="38" spans="1:11" ht="4.1500000000000004" customHeight="1">
      <c r="B38" s="149"/>
      <c r="C38" s="149"/>
      <c r="D38" s="149"/>
      <c r="E38" s="149"/>
      <c r="F38" s="149"/>
      <c r="G38" s="149"/>
      <c r="H38" s="149"/>
      <c r="I38" s="146"/>
      <c r="J38" s="146"/>
      <c r="K38" s="146"/>
    </row>
    <row r="39" spans="1:11" ht="22.15" customHeight="1">
      <c r="B39" s="132" t="s">
        <v>16</v>
      </c>
      <c r="C39" s="133" t="s">
        <v>17</v>
      </c>
      <c r="D39" s="134"/>
      <c r="E39" s="134"/>
      <c r="F39" s="134"/>
      <c r="G39" s="134"/>
      <c r="H39" s="137"/>
      <c r="I39" s="127"/>
      <c r="J39" s="126"/>
      <c r="K39" s="107"/>
    </row>
    <row r="40" spans="1:11" ht="22.15" customHeight="1">
      <c r="B40" s="135"/>
      <c r="C40" s="133" t="s">
        <v>18</v>
      </c>
      <c r="E40" s="136"/>
      <c r="F40" s="134"/>
      <c r="G40" s="134"/>
      <c r="H40" s="137"/>
      <c r="I40" s="129"/>
      <c r="J40" s="126"/>
      <c r="K40" s="107"/>
    </row>
    <row r="41" spans="1:11" ht="22.15" customHeight="1">
      <c r="B41" s="138"/>
      <c r="C41" s="139" t="s">
        <v>19</v>
      </c>
      <c r="D41" s="148"/>
      <c r="E41" s="142"/>
      <c r="F41" s="140"/>
      <c r="G41" s="140"/>
      <c r="H41" s="141"/>
      <c r="I41" s="147"/>
      <c r="J41" s="107"/>
      <c r="K41" s="107"/>
    </row>
    <row r="42" spans="1:11" ht="14.45" customHeight="1">
      <c r="B42" s="107"/>
      <c r="D42" s="107"/>
      <c r="E42" s="125"/>
      <c r="F42" s="107"/>
      <c r="G42" s="107"/>
      <c r="H42" s="107"/>
      <c r="I42" s="125"/>
      <c r="J42" s="107"/>
      <c r="K42" s="107"/>
    </row>
    <row r="43" spans="1:11" ht="16.149999999999999" customHeight="1">
      <c r="B43" s="187" t="s">
        <v>20</v>
      </c>
      <c r="C43" s="188"/>
      <c r="D43" s="188"/>
      <c r="E43" s="188"/>
      <c r="F43" s="188"/>
      <c r="G43" s="188"/>
      <c r="H43" s="188"/>
      <c r="I43" s="188"/>
      <c r="J43" s="188"/>
      <c r="K43" s="188"/>
    </row>
    <row r="44" spans="1:11" ht="16.899999999999999" customHeight="1">
      <c r="B44" s="188"/>
      <c r="C44" s="188"/>
      <c r="D44" s="188"/>
      <c r="E44" s="188"/>
      <c r="F44" s="188"/>
      <c r="G44" s="188"/>
      <c r="H44" s="188"/>
      <c r="I44" s="188"/>
      <c r="J44" s="188"/>
      <c r="K44" s="188"/>
    </row>
    <row r="47" spans="1:11" ht="4.1500000000000004" customHeight="1"/>
    <row r="48" spans="1:11">
      <c r="B48" s="190"/>
      <c r="C48" s="190"/>
      <c r="D48" s="190"/>
      <c r="E48" s="190"/>
      <c r="F48" s="190"/>
      <c r="G48" s="190"/>
      <c r="H48" s="190"/>
      <c r="I48" s="190"/>
      <c r="J48" s="190"/>
      <c r="K48" s="190"/>
    </row>
    <row r="49" spans="2:11" ht="29.25" customHeight="1">
      <c r="B49" s="190"/>
      <c r="C49" s="190"/>
      <c r="D49" s="190"/>
      <c r="E49" s="190"/>
      <c r="F49" s="190"/>
      <c r="G49" s="190"/>
      <c r="H49" s="190"/>
      <c r="I49" s="190"/>
      <c r="J49" s="190"/>
      <c r="K49" s="190"/>
    </row>
  </sheetData>
  <sheetProtection sheet="1" objects="1" scenarios="1"/>
  <mergeCells count="17">
    <mergeCell ref="B48:K49"/>
    <mergeCell ref="B16:K17"/>
    <mergeCell ref="B23:K24"/>
    <mergeCell ref="B28:K31"/>
    <mergeCell ref="B43:K44"/>
    <mergeCell ref="B21:K21"/>
    <mergeCell ref="B26:K26"/>
    <mergeCell ref="B33:G33"/>
    <mergeCell ref="B35:H35"/>
    <mergeCell ref="B37:K37"/>
    <mergeCell ref="B1:K2"/>
    <mergeCell ref="B4:K5"/>
    <mergeCell ref="B8:K8"/>
    <mergeCell ref="B12:K12"/>
    <mergeCell ref="B19:K19"/>
    <mergeCell ref="B10:K10"/>
    <mergeCell ref="B14:K14"/>
  </mergeCells>
  <phoneticPr fontId="2"/>
  <pageMargins left="0.7" right="0.7" top="0.75" bottom="0.75" header="0.3" footer="0.3"/>
  <pageSetup paperSize="9" scale="7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O109"/>
  <sheetViews>
    <sheetView showGridLines="0" showRowColHeaders="0" tabSelected="1" topLeftCell="J4" zoomScaleNormal="100" workbookViewId="0">
      <selection activeCell="J4" sqref="J4"/>
    </sheetView>
  </sheetViews>
  <sheetFormatPr defaultRowHeight="17.649999999999999"/>
  <cols>
    <col min="2" max="2" width="12.875" customWidth="1"/>
    <col min="8" max="8" width="16.25" customWidth="1"/>
    <col min="10" max="10" width="9" customWidth="1"/>
    <col min="11" max="11" width="2.875" customWidth="1"/>
    <col min="12" max="12" width="20" customWidth="1"/>
    <col min="13" max="14" width="9" customWidth="1"/>
  </cols>
  <sheetData>
    <row r="1" spans="1:15" ht="22.9">
      <c r="A1" s="197" t="s">
        <v>21</v>
      </c>
      <c r="B1" s="197"/>
      <c r="C1" s="197"/>
      <c r="D1" s="197"/>
      <c r="E1" s="197"/>
      <c r="F1" s="197"/>
      <c r="G1" s="197"/>
      <c r="H1" s="197"/>
      <c r="I1" s="151"/>
      <c r="J1" s="151"/>
      <c r="K1" s="151"/>
      <c r="L1" s="151"/>
      <c r="M1" s="151"/>
      <c r="N1" s="151"/>
      <c r="O1" s="151"/>
    </row>
    <row r="2" spans="1:15" ht="22.9">
      <c r="A2" s="153"/>
      <c r="B2" s="153"/>
      <c r="C2" s="153"/>
      <c r="D2" s="153"/>
      <c r="E2" s="153"/>
      <c r="F2" s="153"/>
      <c r="G2" s="153"/>
      <c r="I2" s="151"/>
      <c r="J2" s="151"/>
      <c r="K2" s="151"/>
      <c r="L2" s="151"/>
      <c r="M2" s="151"/>
      <c r="N2" s="151"/>
      <c r="O2" s="151"/>
    </row>
    <row r="3" spans="1:15">
      <c r="I3" s="151"/>
      <c r="J3" s="151"/>
      <c r="K3" s="151"/>
      <c r="L3" s="151"/>
      <c r="M3" s="151"/>
      <c r="N3" s="151"/>
      <c r="O3" s="151"/>
    </row>
    <row r="4" spans="1:15" ht="26.45" customHeight="1">
      <c r="B4" s="154" t="s">
        <v>22</v>
      </c>
      <c r="C4" s="198"/>
      <c r="D4" s="198"/>
      <c r="E4" s="198"/>
      <c r="F4" s="198"/>
      <c r="I4" s="151"/>
      <c r="J4" s="37"/>
      <c r="K4" s="37"/>
      <c r="L4" s="37"/>
      <c r="M4" s="151"/>
      <c r="N4" s="151"/>
      <c r="O4" s="151"/>
    </row>
    <row r="5" spans="1:15">
      <c r="I5" s="151"/>
      <c r="J5" s="37"/>
      <c r="K5" s="37"/>
      <c r="L5" s="37"/>
      <c r="M5" s="151"/>
      <c r="N5" s="151"/>
      <c r="O5" s="151"/>
    </row>
    <row r="6" spans="1:15" ht="26.45" customHeight="1">
      <c r="B6" s="154" t="s">
        <v>23</v>
      </c>
      <c r="C6" s="198"/>
      <c r="D6" s="198"/>
      <c r="E6" s="198"/>
      <c r="F6" s="198"/>
      <c r="I6" s="151"/>
      <c r="J6" s="37"/>
      <c r="K6" s="37"/>
      <c r="L6" s="175" t="s">
        <v>24</v>
      </c>
      <c r="M6" s="151"/>
      <c r="N6" s="151"/>
      <c r="O6" s="151"/>
    </row>
    <row r="7" spans="1:15">
      <c r="I7" s="151"/>
      <c r="J7" s="37"/>
      <c r="K7" s="37"/>
      <c r="L7" s="175" t="s">
        <v>25</v>
      </c>
      <c r="M7" s="151"/>
      <c r="N7" s="151"/>
      <c r="O7" s="151"/>
    </row>
    <row r="8" spans="1:15" ht="26.45" customHeight="1">
      <c r="B8" s="154" t="s">
        <v>26</v>
      </c>
      <c r="C8" s="199"/>
      <c r="D8" s="199"/>
      <c r="E8" s="199"/>
      <c r="F8" s="199"/>
      <c r="I8" s="151"/>
      <c r="J8" s="37"/>
      <c r="K8" s="37"/>
      <c r="L8" s="175" t="s">
        <v>27</v>
      </c>
      <c r="M8" s="151"/>
      <c r="N8" s="151"/>
      <c r="O8" s="151"/>
    </row>
    <row r="9" spans="1:15">
      <c r="B9" s="152"/>
      <c r="I9" s="151"/>
      <c r="J9" s="37"/>
      <c r="K9" s="37"/>
      <c r="L9" s="175" t="s">
        <v>28</v>
      </c>
      <c r="M9" s="151"/>
      <c r="N9" s="151"/>
      <c r="O9" s="151"/>
    </row>
    <row r="10" spans="1:15" ht="26.45" customHeight="1">
      <c r="B10" s="152"/>
      <c r="D10" s="176"/>
      <c r="E10" s="176"/>
      <c r="F10" s="176"/>
      <c r="I10" s="151"/>
      <c r="J10" s="37"/>
      <c r="K10" s="37"/>
      <c r="L10" s="175" t="s">
        <v>29</v>
      </c>
      <c r="M10" s="151"/>
      <c r="N10" s="151"/>
      <c r="O10" s="151"/>
    </row>
    <row r="11" spans="1:15">
      <c r="B11" s="37" t="s">
        <v>30</v>
      </c>
      <c r="I11" s="151"/>
      <c r="J11" s="37"/>
      <c r="K11" s="37"/>
      <c r="L11" s="175" t="s">
        <v>31</v>
      </c>
      <c r="M11" s="151"/>
      <c r="N11" s="151"/>
      <c r="O11" s="151"/>
    </row>
    <row r="12" spans="1:15" ht="26.45" customHeight="1">
      <c r="D12" s="176"/>
      <c r="E12" s="176"/>
      <c r="F12" s="176"/>
      <c r="I12" s="151"/>
      <c r="J12" s="37"/>
      <c r="K12" s="37"/>
      <c r="L12" s="175" t="s">
        <v>32</v>
      </c>
      <c r="M12" s="151"/>
      <c r="N12" s="151"/>
      <c r="O12" s="151"/>
    </row>
    <row r="13" spans="1:15" ht="18.75" customHeight="1">
      <c r="D13" s="164"/>
      <c r="E13" s="164"/>
      <c r="F13" s="164"/>
      <c r="I13" s="151"/>
      <c r="J13" s="37"/>
      <c r="K13" s="37"/>
      <c r="L13" s="175" t="s">
        <v>33</v>
      </c>
      <c r="M13" s="151"/>
      <c r="N13" s="151"/>
      <c r="O13" s="151"/>
    </row>
    <row r="14" spans="1:15" ht="18" customHeight="1">
      <c r="D14" s="153"/>
      <c r="E14" s="153"/>
      <c r="F14" s="153"/>
      <c r="I14" s="151"/>
      <c r="J14" s="37"/>
      <c r="K14" s="37"/>
      <c r="L14" s="175" t="s">
        <v>34</v>
      </c>
      <c r="M14" s="151"/>
      <c r="N14" s="151"/>
      <c r="O14" s="151"/>
    </row>
    <row r="15" spans="1:15">
      <c r="B15" s="37"/>
      <c r="C15" s="37"/>
      <c r="D15" s="37"/>
      <c r="E15" s="37"/>
      <c r="F15" s="37"/>
      <c r="G15" s="37"/>
      <c r="H15" s="37"/>
      <c r="I15" s="151"/>
      <c r="J15" s="37"/>
      <c r="K15" s="37"/>
      <c r="L15" s="175" t="s">
        <v>35</v>
      </c>
      <c r="M15" s="151"/>
      <c r="N15" s="151"/>
      <c r="O15" s="151"/>
    </row>
    <row r="16" spans="1:15">
      <c r="C16" s="37"/>
      <c r="D16" s="37"/>
      <c r="E16" s="37"/>
      <c r="F16" s="37"/>
      <c r="G16" s="37"/>
      <c r="H16" s="37"/>
      <c r="I16" s="151"/>
      <c r="J16" s="37"/>
      <c r="K16" s="37"/>
      <c r="L16" s="175" t="s">
        <v>36</v>
      </c>
      <c r="M16" s="151"/>
      <c r="N16" s="151"/>
      <c r="O16" s="151"/>
    </row>
    <row r="17" spans="2:15" ht="18" customHeight="1">
      <c r="B17" s="177"/>
      <c r="C17" s="177"/>
      <c r="D17" s="177"/>
      <c r="E17" s="177"/>
      <c r="F17" s="177"/>
      <c r="G17" s="177"/>
      <c r="H17" s="177"/>
      <c r="I17" s="151"/>
      <c r="J17" s="37"/>
      <c r="K17" s="37"/>
      <c r="L17" s="175" t="s">
        <v>37</v>
      </c>
      <c r="M17" s="151"/>
      <c r="N17" s="151"/>
      <c r="O17" s="151"/>
    </row>
    <row r="18" spans="2:15">
      <c r="B18" s="177"/>
      <c r="C18" s="177"/>
      <c r="D18" s="177"/>
      <c r="E18" s="177"/>
      <c r="F18" s="177"/>
      <c r="G18" s="177"/>
      <c r="H18" s="177"/>
      <c r="I18" s="151"/>
      <c r="J18" s="37"/>
      <c r="K18" s="37"/>
      <c r="L18" s="175" t="s">
        <v>38</v>
      </c>
      <c r="M18" s="151"/>
      <c r="N18" s="151"/>
      <c r="O18" s="151"/>
    </row>
    <row r="19" spans="2:15">
      <c r="B19" s="177"/>
      <c r="C19" s="177"/>
      <c r="D19" s="177"/>
      <c r="E19" s="177"/>
      <c r="F19" s="177"/>
      <c r="G19" s="177"/>
      <c r="H19" s="177"/>
      <c r="I19" s="151"/>
      <c r="J19" s="37"/>
      <c r="K19" s="37"/>
      <c r="L19" s="175" t="s">
        <v>39</v>
      </c>
      <c r="M19" s="151"/>
      <c r="N19" s="151"/>
      <c r="O19" s="151"/>
    </row>
    <row r="20" spans="2:15">
      <c r="B20" s="64" t="s">
        <v>40</v>
      </c>
      <c r="C20" s="175"/>
      <c r="D20" s="175"/>
      <c r="E20" s="175"/>
      <c r="F20" s="175"/>
      <c r="G20" s="175"/>
      <c r="H20" s="175"/>
      <c r="I20" s="174"/>
      <c r="J20" s="173"/>
      <c r="K20" s="37"/>
      <c r="L20" s="175" t="s">
        <v>41</v>
      </c>
      <c r="M20" s="151"/>
      <c r="N20" s="151"/>
      <c r="O20" s="151"/>
    </row>
    <row r="21" spans="2:15">
      <c r="B21" s="175"/>
      <c r="C21" s="175"/>
      <c r="D21" s="175"/>
      <c r="E21" s="175"/>
      <c r="F21" s="175"/>
      <c r="G21" s="175"/>
      <c r="H21" s="175"/>
      <c r="I21" s="174"/>
      <c r="J21" s="173"/>
      <c r="K21" s="37"/>
      <c r="L21" s="175" t="s">
        <v>42</v>
      </c>
      <c r="M21" s="151"/>
      <c r="N21" s="151"/>
      <c r="O21" s="151"/>
    </row>
    <row r="22" spans="2:15">
      <c r="B22" s="175"/>
      <c r="C22" s="175"/>
      <c r="D22" s="175"/>
      <c r="E22" s="175"/>
      <c r="F22" s="175"/>
      <c r="G22" s="175"/>
      <c r="H22" s="175"/>
      <c r="I22" s="174"/>
      <c r="J22" s="173"/>
      <c r="K22" s="37"/>
      <c r="L22" s="175" t="s">
        <v>43</v>
      </c>
      <c r="M22" s="151"/>
      <c r="N22" s="151"/>
      <c r="O22" s="151"/>
    </row>
    <row r="23" spans="2:15">
      <c r="B23" s="175"/>
      <c r="C23" s="175"/>
      <c r="D23" s="175"/>
      <c r="E23" s="175"/>
      <c r="F23" s="175"/>
      <c r="G23" s="175"/>
      <c r="H23" s="175"/>
      <c r="I23" s="174"/>
      <c r="J23" s="173"/>
      <c r="K23" s="37"/>
      <c r="L23" s="175" t="s">
        <v>44</v>
      </c>
      <c r="M23" s="151"/>
      <c r="N23" s="151"/>
      <c r="O23" s="151"/>
    </row>
    <row r="24" spans="2:15">
      <c r="B24" s="175"/>
      <c r="C24" s="175"/>
      <c r="D24" s="175"/>
      <c r="E24" s="175"/>
      <c r="F24" s="175"/>
      <c r="G24" s="175"/>
      <c r="H24" s="175"/>
      <c r="I24" s="174"/>
      <c r="J24" s="173"/>
      <c r="K24" s="37"/>
      <c r="L24" s="175" t="s">
        <v>45</v>
      </c>
      <c r="M24" s="151"/>
      <c r="N24" s="151"/>
      <c r="O24" s="151"/>
    </row>
    <row r="25" spans="2:15">
      <c r="B25" s="175"/>
      <c r="C25" s="175"/>
      <c r="D25" s="175"/>
      <c r="E25" s="175"/>
      <c r="F25" s="175"/>
      <c r="G25" s="175"/>
      <c r="H25" s="175"/>
      <c r="I25" s="174"/>
      <c r="J25" s="173"/>
      <c r="K25" s="37"/>
      <c r="L25" s="175" t="s">
        <v>46</v>
      </c>
      <c r="M25" s="151"/>
      <c r="N25" s="151"/>
      <c r="O25" s="151"/>
    </row>
    <row r="26" spans="2:15">
      <c r="B26" s="175"/>
      <c r="C26" s="175"/>
      <c r="D26" s="175"/>
      <c r="E26" s="175"/>
      <c r="F26" s="175"/>
      <c r="G26" s="175"/>
      <c r="H26" s="175"/>
      <c r="I26" s="174"/>
      <c r="J26" s="173"/>
      <c r="K26" s="37"/>
      <c r="L26" s="175" t="s">
        <v>47</v>
      </c>
      <c r="M26" s="151"/>
      <c r="N26" s="151"/>
      <c r="O26" s="151"/>
    </row>
    <row r="27" spans="2:15">
      <c r="B27" s="175"/>
      <c r="C27" s="175"/>
      <c r="D27" s="175"/>
      <c r="E27" s="175"/>
      <c r="F27" s="175"/>
      <c r="G27" s="175"/>
      <c r="H27" s="175"/>
      <c r="I27" s="174"/>
      <c r="J27" s="173"/>
      <c r="K27" s="37"/>
      <c r="L27" s="175" t="s">
        <v>48</v>
      </c>
      <c r="M27" s="151"/>
      <c r="N27" s="151"/>
      <c r="O27" s="151"/>
    </row>
    <row r="28" spans="2:15">
      <c r="B28" s="175"/>
      <c r="C28" s="175"/>
      <c r="D28" s="175"/>
      <c r="E28" s="175"/>
      <c r="F28" s="175"/>
      <c r="G28" s="175"/>
      <c r="H28" s="175"/>
      <c r="I28" s="174"/>
      <c r="J28" s="173"/>
      <c r="K28" s="37"/>
      <c r="L28" s="175" t="s">
        <v>49</v>
      </c>
      <c r="M28" s="151"/>
      <c r="N28" s="151"/>
      <c r="O28" s="151"/>
    </row>
    <row r="29" spans="2:15">
      <c r="B29" s="175"/>
      <c r="C29" s="175"/>
      <c r="D29" s="175"/>
      <c r="E29" s="175"/>
      <c r="F29" s="175"/>
      <c r="G29" s="175"/>
      <c r="H29" s="175"/>
      <c r="I29" s="174"/>
      <c r="J29" s="173"/>
      <c r="K29" s="37"/>
      <c r="L29" s="175" t="s">
        <v>50</v>
      </c>
      <c r="M29" s="151"/>
      <c r="N29" s="151"/>
      <c r="O29" s="151"/>
    </row>
    <row r="30" spans="2:15">
      <c r="B30" s="175"/>
      <c r="C30" s="175"/>
      <c r="D30" s="175"/>
      <c r="E30" s="175"/>
      <c r="F30" s="175"/>
      <c r="G30" s="175"/>
      <c r="H30" s="175"/>
      <c r="I30" s="174"/>
      <c r="J30" s="173"/>
      <c r="K30" s="37"/>
      <c r="L30" s="175" t="s">
        <v>51</v>
      </c>
      <c r="M30" s="151"/>
      <c r="N30" s="151"/>
      <c r="O30" s="151"/>
    </row>
    <row r="31" spans="2:15">
      <c r="B31" s="175"/>
      <c r="C31" s="175"/>
      <c r="D31" s="175"/>
      <c r="E31" s="175"/>
      <c r="F31" s="175"/>
      <c r="G31" s="175"/>
      <c r="H31" s="175"/>
      <c r="I31" s="174"/>
      <c r="J31" s="173"/>
      <c r="K31" s="37"/>
      <c r="L31" s="175" t="s">
        <v>52</v>
      </c>
      <c r="M31" s="151"/>
      <c r="N31" s="151"/>
      <c r="O31" s="151"/>
    </row>
    <row r="32" spans="2:15">
      <c r="B32" s="175"/>
      <c r="C32" s="175"/>
      <c r="D32" s="175"/>
      <c r="E32" s="175"/>
      <c r="F32" s="175"/>
      <c r="G32" s="175"/>
      <c r="H32" s="175"/>
      <c r="I32" s="174"/>
      <c r="J32" s="173"/>
      <c r="K32" s="37"/>
      <c r="L32" s="175" t="s">
        <v>53</v>
      </c>
      <c r="M32" s="151"/>
      <c r="N32" s="151"/>
      <c r="O32" s="151"/>
    </row>
    <row r="33" spans="2:15">
      <c r="B33" s="175"/>
      <c r="C33" s="175"/>
      <c r="D33" s="175"/>
      <c r="E33" s="175"/>
      <c r="F33" s="175"/>
      <c r="G33" s="175"/>
      <c r="H33" s="175"/>
      <c r="I33" s="174"/>
      <c r="J33" s="173"/>
      <c r="K33" s="37"/>
      <c r="L33" s="175" t="s">
        <v>54</v>
      </c>
      <c r="M33" s="151"/>
      <c r="N33" s="151"/>
      <c r="O33" s="151"/>
    </row>
    <row r="34" spans="2:15">
      <c r="B34" s="175"/>
      <c r="C34" s="175"/>
      <c r="D34" s="175"/>
      <c r="E34" s="175"/>
      <c r="F34" s="175"/>
      <c r="G34" s="175"/>
      <c r="H34" s="175"/>
      <c r="I34" s="174"/>
      <c r="J34" s="173"/>
      <c r="K34" s="37"/>
      <c r="L34" s="175" t="s">
        <v>55</v>
      </c>
      <c r="M34" s="151"/>
      <c r="N34" s="151"/>
      <c r="O34" s="151"/>
    </row>
    <row r="35" spans="2:15">
      <c r="B35" s="175"/>
      <c r="C35" s="175"/>
      <c r="D35" s="175"/>
      <c r="E35" s="175"/>
      <c r="F35" s="175"/>
      <c r="G35" s="175"/>
      <c r="H35" s="175"/>
      <c r="I35" s="174"/>
      <c r="J35" s="173"/>
      <c r="K35" s="37"/>
      <c r="L35" s="175" t="s">
        <v>56</v>
      </c>
      <c r="M35" s="151"/>
      <c r="N35" s="151"/>
      <c r="O35" s="151"/>
    </row>
    <row r="36" spans="2:15">
      <c r="B36" s="175"/>
      <c r="C36" s="175"/>
      <c r="D36" s="175"/>
      <c r="E36" s="175"/>
      <c r="F36" s="175"/>
      <c r="G36" s="175"/>
      <c r="H36" s="175"/>
      <c r="I36" s="174"/>
      <c r="J36" s="173"/>
      <c r="K36" s="37"/>
      <c r="L36" s="175" t="s">
        <v>57</v>
      </c>
      <c r="M36" s="151"/>
      <c r="N36" s="151"/>
      <c r="O36" s="151"/>
    </row>
    <row r="37" spans="2:15">
      <c r="B37" s="175"/>
      <c r="C37" s="175"/>
      <c r="D37" s="175"/>
      <c r="E37" s="175"/>
      <c r="F37" s="175"/>
      <c r="G37" s="175"/>
      <c r="H37" s="175"/>
      <c r="I37" s="174"/>
      <c r="J37" s="173"/>
      <c r="K37" s="37"/>
      <c r="L37" s="175" t="s">
        <v>58</v>
      </c>
      <c r="M37" s="151"/>
      <c r="N37" s="151"/>
      <c r="O37" s="151"/>
    </row>
    <row r="38" spans="2:15">
      <c r="B38" s="175"/>
      <c r="C38" s="175"/>
      <c r="D38" s="175"/>
      <c r="E38" s="175"/>
      <c r="F38" s="175"/>
      <c r="G38" s="175"/>
      <c r="H38" s="175"/>
      <c r="I38" s="174"/>
      <c r="J38" s="173"/>
      <c r="K38" s="37"/>
      <c r="L38" s="175" t="s">
        <v>59</v>
      </c>
      <c r="M38" s="151"/>
      <c r="N38" s="151"/>
      <c r="O38" s="151"/>
    </row>
    <row r="39" spans="2:15">
      <c r="B39" s="175"/>
      <c r="C39" s="175"/>
      <c r="D39" s="175"/>
      <c r="E39" s="175"/>
      <c r="F39" s="175"/>
      <c r="G39" s="175"/>
      <c r="H39" s="175"/>
      <c r="I39" s="174"/>
      <c r="J39" s="174"/>
      <c r="K39" s="151"/>
      <c r="L39" s="175" t="s">
        <v>60</v>
      </c>
      <c r="M39" s="151"/>
      <c r="N39" s="151"/>
      <c r="O39" s="151"/>
    </row>
    <row r="40" spans="2:15">
      <c r="B40" s="175"/>
      <c r="C40" s="175"/>
      <c r="D40" s="175"/>
      <c r="E40" s="175"/>
      <c r="F40" s="175"/>
      <c r="G40" s="175"/>
      <c r="H40" s="175"/>
      <c r="I40" s="174"/>
      <c r="J40" s="174"/>
      <c r="K40" s="151"/>
      <c r="L40" s="175" t="s">
        <v>61</v>
      </c>
      <c r="M40" s="151"/>
      <c r="N40" s="151"/>
      <c r="O40" s="151"/>
    </row>
    <row r="41" spans="2:15">
      <c r="B41" s="175"/>
      <c r="C41" s="175"/>
      <c r="D41" s="175"/>
      <c r="E41" s="175"/>
      <c r="F41" s="175"/>
      <c r="G41" s="175"/>
      <c r="H41" s="175"/>
      <c r="I41" s="174"/>
      <c r="J41" s="174"/>
      <c r="K41" s="151"/>
      <c r="L41" s="175" t="s">
        <v>62</v>
      </c>
      <c r="M41" s="151"/>
      <c r="N41" s="151"/>
      <c r="O41" s="151"/>
    </row>
    <row r="42" spans="2:15">
      <c r="B42" s="175"/>
      <c r="C42" s="175"/>
      <c r="D42" s="175"/>
      <c r="E42" s="175"/>
      <c r="F42" s="175"/>
      <c r="G42" s="175"/>
      <c r="H42" s="175"/>
      <c r="I42" s="174"/>
      <c r="J42" s="174"/>
      <c r="K42" s="151"/>
      <c r="L42" s="175" t="s">
        <v>63</v>
      </c>
      <c r="M42" s="151"/>
      <c r="N42" s="151"/>
      <c r="O42" s="151"/>
    </row>
    <row r="43" spans="2:15">
      <c r="B43" s="175"/>
      <c r="C43" s="175"/>
      <c r="D43" s="175"/>
      <c r="E43" s="175"/>
      <c r="F43" s="175"/>
      <c r="G43" s="175"/>
      <c r="H43" s="175"/>
      <c r="I43" s="174"/>
      <c r="J43" s="174"/>
      <c r="K43" s="151"/>
      <c r="M43" s="151"/>
      <c r="N43" s="151"/>
      <c r="O43" s="151"/>
    </row>
    <row r="44" spans="2:15">
      <c r="B44" s="175"/>
      <c r="C44" s="175"/>
      <c r="D44" s="175"/>
      <c r="E44" s="175"/>
      <c r="F44" s="175"/>
      <c r="G44" s="175"/>
      <c r="H44" s="175"/>
      <c r="I44" s="174"/>
      <c r="J44" s="174"/>
      <c r="K44" s="151"/>
      <c r="L44" s="173"/>
      <c r="M44" s="151"/>
      <c r="N44" s="151"/>
      <c r="O44" s="151"/>
    </row>
    <row r="45" spans="2:15">
      <c r="B45" s="173"/>
      <c r="C45" s="173"/>
      <c r="D45" s="173"/>
      <c r="E45" s="173"/>
      <c r="F45" s="173"/>
      <c r="G45" s="173"/>
      <c r="H45" s="173"/>
      <c r="I45" s="174"/>
      <c r="J45" s="174"/>
      <c r="K45" s="151"/>
      <c r="L45" s="173"/>
      <c r="M45" s="151"/>
      <c r="N45" s="151"/>
      <c r="O45" s="151"/>
    </row>
    <row r="46" spans="2:15">
      <c r="B46" s="173"/>
      <c r="C46" s="173"/>
      <c r="D46" s="173"/>
      <c r="E46" s="173"/>
      <c r="F46" s="173"/>
      <c r="G46" s="173"/>
      <c r="H46" s="173"/>
      <c r="I46" s="174"/>
      <c r="J46" s="174"/>
      <c r="K46" s="151"/>
      <c r="L46" s="173"/>
      <c r="M46" s="151"/>
      <c r="N46" s="151"/>
      <c r="O46" s="151"/>
    </row>
    <row r="47" spans="2:15">
      <c r="B47" s="173"/>
      <c r="C47" s="173"/>
      <c r="D47" s="173"/>
      <c r="E47" s="173"/>
      <c r="F47" s="173"/>
      <c r="G47" s="173"/>
      <c r="H47" s="173"/>
      <c r="I47" s="174"/>
      <c r="J47" s="174"/>
      <c r="K47" s="151"/>
      <c r="L47" s="173"/>
      <c r="M47" s="151"/>
      <c r="N47" s="151"/>
      <c r="O47" s="151"/>
    </row>
    <row r="48" spans="2:15">
      <c r="B48" s="173"/>
      <c r="C48" s="173"/>
      <c r="D48" s="173"/>
      <c r="E48" s="173"/>
      <c r="F48" s="173"/>
      <c r="G48" s="173"/>
      <c r="H48" s="173"/>
      <c r="I48" s="174"/>
      <c r="J48" s="174"/>
      <c r="K48" s="151"/>
      <c r="L48" s="151"/>
      <c r="M48" s="151"/>
      <c r="N48" s="151"/>
      <c r="O48" s="151"/>
    </row>
    <row r="49" spans="2:15">
      <c r="B49" s="173"/>
      <c r="C49" s="173"/>
      <c r="D49" s="173"/>
      <c r="E49" s="173"/>
      <c r="F49" s="173"/>
      <c r="G49" s="173"/>
      <c r="H49" s="173"/>
      <c r="I49" s="174"/>
      <c r="J49" s="174"/>
      <c r="K49" s="151"/>
      <c r="L49" s="151"/>
      <c r="M49" s="151"/>
      <c r="N49" s="151"/>
      <c r="O49" s="151"/>
    </row>
    <row r="50" spans="2:15">
      <c r="B50" s="173"/>
      <c r="C50" s="173"/>
      <c r="D50" s="173"/>
      <c r="E50" s="173"/>
      <c r="F50" s="173"/>
      <c r="G50" s="173"/>
      <c r="H50" s="173"/>
      <c r="I50" s="174"/>
      <c r="J50" s="174"/>
      <c r="K50" s="151"/>
      <c r="L50" s="151"/>
      <c r="M50" s="151"/>
      <c r="N50" s="151"/>
      <c r="O50" s="151"/>
    </row>
    <row r="51" spans="2:15">
      <c r="B51" s="173"/>
      <c r="C51" s="173"/>
      <c r="D51" s="173"/>
      <c r="E51" s="173"/>
      <c r="F51" s="173"/>
      <c r="G51" s="173"/>
      <c r="H51" s="173"/>
      <c r="I51" s="174"/>
      <c r="J51" s="174"/>
      <c r="K51" s="151"/>
      <c r="L51" s="151"/>
      <c r="M51" s="151"/>
      <c r="N51" s="151"/>
      <c r="O51" s="151"/>
    </row>
    <row r="52" spans="2:15">
      <c r="B52" s="173"/>
      <c r="C52" s="173"/>
      <c r="D52" s="173"/>
      <c r="E52" s="173"/>
      <c r="F52" s="173"/>
      <c r="G52" s="173"/>
      <c r="H52" s="173"/>
      <c r="I52" s="174"/>
      <c r="J52" s="174"/>
      <c r="K52" s="151"/>
      <c r="L52" s="151"/>
      <c r="M52" s="151"/>
      <c r="N52" s="151"/>
      <c r="O52" s="151"/>
    </row>
    <row r="53" spans="2:15">
      <c r="B53" s="173"/>
      <c r="C53" s="173"/>
      <c r="D53" s="173"/>
      <c r="E53" s="173"/>
      <c r="F53" s="173"/>
      <c r="G53" s="173"/>
      <c r="H53" s="173"/>
      <c r="I53" s="174"/>
      <c r="J53" s="174"/>
      <c r="K53" s="151"/>
      <c r="L53" s="151"/>
      <c r="M53" s="151"/>
      <c r="N53" s="151"/>
      <c r="O53" s="151"/>
    </row>
    <row r="54" spans="2:15">
      <c r="B54" s="173"/>
      <c r="C54" s="173"/>
      <c r="D54" s="173"/>
      <c r="E54" s="173"/>
      <c r="F54" s="173"/>
      <c r="G54" s="173"/>
      <c r="H54" s="173"/>
      <c r="I54" s="174"/>
      <c r="J54" s="174"/>
      <c r="K54" s="151"/>
      <c r="L54" s="151"/>
      <c r="M54" s="151"/>
      <c r="N54" s="151"/>
      <c r="O54" s="151"/>
    </row>
    <row r="55" spans="2:15">
      <c r="B55" s="173"/>
      <c r="C55" s="173"/>
      <c r="D55" s="173"/>
      <c r="E55" s="173"/>
      <c r="F55" s="173"/>
      <c r="G55" s="173"/>
      <c r="H55" s="173"/>
      <c r="I55" s="174"/>
      <c r="J55" s="174"/>
      <c r="K55" s="151"/>
      <c r="L55" s="151"/>
      <c r="M55" s="151"/>
      <c r="N55" s="151"/>
      <c r="O55" s="151"/>
    </row>
    <row r="56" spans="2:15">
      <c r="B56" s="173"/>
      <c r="C56" s="173"/>
      <c r="D56" s="173"/>
      <c r="E56" s="173"/>
      <c r="F56" s="173"/>
      <c r="G56" s="173"/>
      <c r="H56" s="173"/>
      <c r="I56" s="174"/>
      <c r="J56" s="174"/>
      <c r="K56" s="151"/>
      <c r="L56" s="151"/>
      <c r="M56" s="151"/>
      <c r="N56" s="151"/>
      <c r="O56" s="151"/>
    </row>
    <row r="57" spans="2:15">
      <c r="B57" s="173"/>
      <c r="C57" s="173"/>
      <c r="D57" s="173"/>
      <c r="E57" s="173"/>
      <c r="F57" s="173"/>
      <c r="G57" s="173"/>
      <c r="H57" s="173"/>
      <c r="I57" s="174"/>
      <c r="J57" s="174"/>
      <c r="K57" s="151"/>
      <c r="L57" s="151"/>
      <c r="M57" s="151"/>
      <c r="N57" s="151"/>
      <c r="O57" s="151"/>
    </row>
    <row r="58" spans="2:15">
      <c r="B58" s="173"/>
      <c r="C58" s="173"/>
      <c r="D58" s="173"/>
      <c r="E58" s="173"/>
      <c r="F58" s="173"/>
      <c r="G58" s="173"/>
      <c r="H58" s="173"/>
      <c r="I58" s="174"/>
      <c r="J58" s="174"/>
      <c r="K58" s="151"/>
      <c r="L58" s="151"/>
      <c r="M58" s="151"/>
      <c r="N58" s="151"/>
      <c r="O58" s="151"/>
    </row>
    <row r="59" spans="2:15">
      <c r="B59" s="173"/>
      <c r="C59" s="173"/>
      <c r="D59" s="173"/>
      <c r="E59" s="173"/>
      <c r="F59" s="173"/>
      <c r="G59" s="173"/>
      <c r="H59" s="173"/>
      <c r="I59" s="174"/>
      <c r="J59" s="174"/>
      <c r="K59" s="151"/>
      <c r="L59" s="151"/>
      <c r="M59" s="151"/>
      <c r="N59" s="151"/>
      <c r="O59" s="151"/>
    </row>
    <row r="60" spans="2:15">
      <c r="B60" s="173"/>
      <c r="C60" s="173"/>
      <c r="D60" s="173"/>
      <c r="E60" s="173"/>
      <c r="F60" s="173"/>
      <c r="G60" s="173"/>
      <c r="H60" s="173"/>
      <c r="I60" s="174"/>
      <c r="J60" s="174"/>
      <c r="K60" s="151"/>
      <c r="L60" s="151"/>
      <c r="M60" s="151"/>
      <c r="N60" s="151"/>
      <c r="O60" s="151"/>
    </row>
    <row r="61" spans="2:15">
      <c r="B61" s="173"/>
      <c r="C61" s="173"/>
      <c r="D61" s="173"/>
      <c r="E61" s="173"/>
      <c r="F61" s="173"/>
      <c r="G61" s="173"/>
      <c r="H61" s="173"/>
      <c r="I61" s="174"/>
      <c r="J61" s="174"/>
      <c r="K61" s="151"/>
      <c r="L61" s="151"/>
      <c r="M61" s="151"/>
      <c r="N61" s="151"/>
      <c r="O61" s="151"/>
    </row>
    <row r="62" spans="2:15">
      <c r="B62" s="173"/>
      <c r="C62" s="173"/>
      <c r="D62" s="173"/>
      <c r="E62" s="173"/>
      <c r="F62" s="173"/>
      <c r="G62" s="173"/>
      <c r="H62" s="173"/>
      <c r="I62" s="173"/>
      <c r="J62" s="173"/>
    </row>
    <row r="63" spans="2:15">
      <c r="B63" s="173"/>
      <c r="C63" s="173"/>
      <c r="D63" s="173"/>
      <c r="E63" s="173"/>
      <c r="F63" s="173"/>
      <c r="G63" s="173"/>
      <c r="H63" s="173"/>
      <c r="I63" s="173"/>
      <c r="J63" s="173"/>
    </row>
    <row r="64" spans="2:15">
      <c r="B64" s="173"/>
      <c r="C64" s="173"/>
      <c r="D64" s="173"/>
      <c r="E64" s="173"/>
      <c r="F64" s="173"/>
      <c r="G64" s="173"/>
      <c r="H64" s="173"/>
      <c r="I64" s="173"/>
      <c r="J64" s="173"/>
    </row>
    <row r="65" spans="2:10">
      <c r="B65" s="173"/>
      <c r="C65" s="173"/>
      <c r="D65" s="173"/>
      <c r="E65" s="173"/>
      <c r="F65" s="173"/>
      <c r="G65" s="173"/>
      <c r="H65" s="173"/>
      <c r="I65" s="173"/>
      <c r="J65" s="173"/>
    </row>
    <row r="66" spans="2:10">
      <c r="B66" s="173"/>
      <c r="C66" s="173"/>
      <c r="D66" s="173"/>
      <c r="E66" s="173"/>
      <c r="F66" s="173"/>
      <c r="G66" s="173"/>
      <c r="H66" s="173"/>
      <c r="I66" s="173"/>
      <c r="J66" s="173"/>
    </row>
    <row r="67" spans="2:10">
      <c r="B67" s="173"/>
      <c r="C67" s="173"/>
      <c r="D67" s="173"/>
      <c r="E67" s="173"/>
      <c r="F67" s="173"/>
      <c r="G67" s="173"/>
      <c r="H67" s="173"/>
      <c r="I67" s="173"/>
      <c r="J67" s="173"/>
    </row>
    <row r="68" spans="2:10">
      <c r="B68" s="173"/>
      <c r="C68" s="173"/>
      <c r="D68" s="173"/>
      <c r="E68" s="173"/>
      <c r="F68" s="173"/>
      <c r="G68" s="173"/>
      <c r="H68" s="173"/>
      <c r="I68" s="173"/>
      <c r="J68" s="173"/>
    </row>
    <row r="69" spans="2:10">
      <c r="B69" s="173"/>
      <c r="C69" s="173"/>
      <c r="D69" s="173"/>
      <c r="E69" s="173"/>
      <c r="F69" s="173"/>
      <c r="G69" s="173"/>
      <c r="H69" s="173"/>
      <c r="I69" s="173"/>
      <c r="J69" s="173"/>
    </row>
    <row r="70" spans="2:10">
      <c r="B70" s="173"/>
      <c r="C70" s="173"/>
      <c r="D70" s="173"/>
      <c r="E70" s="173"/>
      <c r="F70" s="173"/>
      <c r="G70" s="173"/>
      <c r="H70" s="173"/>
      <c r="I70" s="173"/>
      <c r="J70" s="173"/>
    </row>
    <row r="71" spans="2:10">
      <c r="B71" s="173"/>
      <c r="C71" s="173"/>
      <c r="D71" s="173"/>
      <c r="E71" s="173"/>
      <c r="F71" s="173"/>
      <c r="G71" s="173"/>
      <c r="H71" s="173"/>
      <c r="I71" s="173"/>
      <c r="J71" s="173"/>
    </row>
    <row r="72" spans="2:10">
      <c r="B72" s="173"/>
      <c r="C72" s="173"/>
      <c r="D72" s="173"/>
      <c r="E72" s="173"/>
      <c r="F72" s="173"/>
      <c r="G72" s="173"/>
      <c r="H72" s="173"/>
      <c r="I72" s="173"/>
      <c r="J72" s="173"/>
    </row>
    <row r="73" spans="2:10">
      <c r="B73" s="173"/>
      <c r="C73" s="173"/>
      <c r="D73" s="173"/>
      <c r="E73" s="173"/>
      <c r="F73" s="173"/>
      <c r="G73" s="173"/>
      <c r="H73" s="173"/>
      <c r="I73" s="173"/>
      <c r="J73" s="173"/>
    </row>
    <row r="74" spans="2:10">
      <c r="B74" s="173"/>
      <c r="C74" s="173"/>
      <c r="D74" s="173"/>
      <c r="E74" s="173"/>
      <c r="F74" s="173"/>
      <c r="G74" s="173"/>
      <c r="H74" s="173"/>
      <c r="I74" s="173"/>
      <c r="J74" s="173"/>
    </row>
    <row r="75" spans="2:10">
      <c r="B75" s="173"/>
      <c r="C75" s="173"/>
      <c r="D75" s="173"/>
      <c r="E75" s="173"/>
      <c r="F75" s="173"/>
      <c r="G75" s="173"/>
      <c r="H75" s="173"/>
      <c r="I75" s="173"/>
      <c r="J75" s="173"/>
    </row>
    <row r="76" spans="2:10">
      <c r="B76" s="173"/>
      <c r="C76" s="173"/>
      <c r="D76" s="173"/>
      <c r="E76" s="173"/>
      <c r="F76" s="173"/>
      <c r="G76" s="173"/>
      <c r="H76" s="173"/>
      <c r="I76" s="173"/>
      <c r="J76" s="173"/>
    </row>
    <row r="77" spans="2:10">
      <c r="B77" s="173"/>
      <c r="C77" s="173"/>
      <c r="D77" s="173"/>
      <c r="E77" s="173"/>
      <c r="F77" s="173"/>
      <c r="G77" s="173"/>
      <c r="H77" s="173"/>
      <c r="I77" s="173"/>
      <c r="J77" s="173"/>
    </row>
    <row r="78" spans="2:10">
      <c r="B78" s="173"/>
      <c r="C78" s="173"/>
      <c r="D78" s="173"/>
      <c r="E78" s="173"/>
      <c r="F78" s="173"/>
      <c r="G78" s="173"/>
      <c r="H78" s="173"/>
      <c r="I78" s="173"/>
      <c r="J78" s="173"/>
    </row>
    <row r="79" spans="2:10">
      <c r="B79" s="173"/>
      <c r="C79" s="173"/>
      <c r="D79" s="173"/>
      <c r="E79" s="173"/>
      <c r="F79" s="173"/>
      <c r="G79" s="173"/>
      <c r="H79" s="173"/>
      <c r="I79" s="173"/>
      <c r="J79" s="173"/>
    </row>
    <row r="80" spans="2:10">
      <c r="B80" s="173"/>
      <c r="C80" s="173"/>
      <c r="D80" s="173"/>
      <c r="E80" s="173"/>
      <c r="F80" s="173"/>
      <c r="G80" s="173"/>
      <c r="H80" s="173"/>
      <c r="I80" s="173"/>
      <c r="J80" s="173"/>
    </row>
    <row r="81" spans="2:10">
      <c r="B81" s="173"/>
      <c r="C81" s="173"/>
      <c r="D81" s="173"/>
      <c r="E81" s="173"/>
      <c r="F81" s="173"/>
      <c r="G81" s="173"/>
      <c r="H81" s="173"/>
      <c r="I81" s="173"/>
      <c r="J81" s="173"/>
    </row>
    <row r="82" spans="2:10">
      <c r="B82" s="173"/>
      <c r="C82" s="173"/>
      <c r="D82" s="173"/>
      <c r="E82" s="173"/>
      <c r="F82" s="173"/>
      <c r="G82" s="173"/>
      <c r="H82" s="173"/>
      <c r="I82" s="173"/>
      <c r="J82" s="173"/>
    </row>
    <row r="83" spans="2:10">
      <c r="B83" s="173"/>
      <c r="C83" s="173"/>
      <c r="D83" s="173"/>
      <c r="E83" s="173"/>
      <c r="F83" s="173"/>
      <c r="G83" s="173"/>
      <c r="H83" s="173"/>
      <c r="I83" s="173"/>
      <c r="J83" s="173"/>
    </row>
    <row r="84" spans="2:10">
      <c r="B84" s="173"/>
      <c r="C84" s="173"/>
      <c r="D84" s="173"/>
      <c r="E84" s="173"/>
      <c r="F84" s="173"/>
      <c r="G84" s="173"/>
      <c r="H84" s="173"/>
      <c r="I84" s="173"/>
      <c r="J84" s="173"/>
    </row>
    <row r="85" spans="2:10">
      <c r="B85" s="173"/>
      <c r="C85" s="173"/>
      <c r="D85" s="173"/>
      <c r="E85" s="173"/>
      <c r="F85" s="173"/>
      <c r="G85" s="173"/>
      <c r="H85" s="173"/>
      <c r="I85" s="173"/>
      <c r="J85" s="173"/>
    </row>
    <row r="86" spans="2:10">
      <c r="B86" s="173"/>
      <c r="C86" s="173"/>
      <c r="D86" s="173"/>
      <c r="E86" s="173"/>
      <c r="F86" s="173"/>
      <c r="G86" s="173"/>
      <c r="H86" s="173"/>
      <c r="I86" s="173"/>
      <c r="J86" s="173"/>
    </row>
    <row r="87" spans="2:10">
      <c r="B87" s="173"/>
      <c r="C87" s="173"/>
      <c r="D87" s="173"/>
      <c r="E87" s="173"/>
      <c r="F87" s="173"/>
      <c r="G87" s="173"/>
      <c r="H87" s="173"/>
      <c r="I87" s="173"/>
      <c r="J87" s="173"/>
    </row>
    <row r="88" spans="2:10">
      <c r="B88" s="173"/>
      <c r="C88" s="173"/>
      <c r="D88" s="173"/>
      <c r="E88" s="173"/>
      <c r="F88" s="173"/>
      <c r="G88" s="173"/>
      <c r="H88" s="173"/>
      <c r="I88" s="173"/>
      <c r="J88" s="173"/>
    </row>
    <row r="89" spans="2:10">
      <c r="B89" s="173"/>
      <c r="C89" s="173"/>
      <c r="D89" s="173"/>
      <c r="E89" s="173"/>
      <c r="F89" s="173"/>
      <c r="G89" s="173"/>
      <c r="H89" s="173"/>
      <c r="I89" s="173"/>
      <c r="J89" s="173"/>
    </row>
    <row r="90" spans="2:10">
      <c r="B90" s="173"/>
      <c r="C90" s="173"/>
      <c r="D90" s="173"/>
      <c r="E90" s="173"/>
      <c r="F90" s="173"/>
      <c r="G90" s="173"/>
      <c r="H90" s="173"/>
      <c r="I90" s="173"/>
      <c r="J90" s="173"/>
    </row>
    <row r="91" spans="2:10">
      <c r="B91" s="173"/>
      <c r="C91" s="173"/>
      <c r="D91" s="173"/>
      <c r="E91" s="173"/>
      <c r="F91" s="173"/>
      <c r="G91" s="173"/>
      <c r="H91" s="173"/>
      <c r="I91" s="173"/>
      <c r="J91" s="173"/>
    </row>
    <row r="92" spans="2:10">
      <c r="B92" s="173"/>
      <c r="C92" s="173"/>
      <c r="D92" s="173"/>
      <c r="E92" s="173"/>
      <c r="F92" s="173"/>
      <c r="G92" s="173"/>
      <c r="H92" s="173"/>
      <c r="I92" s="173"/>
      <c r="J92" s="173"/>
    </row>
    <row r="93" spans="2:10">
      <c r="B93" s="173"/>
      <c r="C93" s="173"/>
      <c r="D93" s="173"/>
      <c r="E93" s="173"/>
      <c r="F93" s="173"/>
      <c r="G93" s="173"/>
      <c r="H93" s="173"/>
      <c r="I93" s="173"/>
      <c r="J93" s="173"/>
    </row>
    <row r="94" spans="2:10">
      <c r="B94" s="173"/>
      <c r="C94" s="173"/>
      <c r="D94" s="173"/>
      <c r="E94" s="173"/>
      <c r="F94" s="173"/>
      <c r="G94" s="173"/>
      <c r="H94" s="173"/>
      <c r="I94" s="173"/>
      <c r="J94" s="173"/>
    </row>
    <row r="95" spans="2:10">
      <c r="B95" s="173"/>
      <c r="C95" s="173"/>
      <c r="D95" s="173"/>
      <c r="E95" s="173"/>
      <c r="F95" s="173"/>
      <c r="G95" s="173"/>
      <c r="H95" s="173"/>
      <c r="I95" s="173"/>
      <c r="J95" s="173"/>
    </row>
    <row r="96" spans="2:10">
      <c r="B96" s="173"/>
      <c r="C96" s="173"/>
      <c r="D96" s="173"/>
      <c r="E96" s="173"/>
      <c r="F96" s="173"/>
      <c r="G96" s="173"/>
      <c r="H96" s="173"/>
      <c r="I96" s="173"/>
      <c r="J96" s="173"/>
    </row>
    <row r="97" spans="2:10">
      <c r="B97" s="173"/>
      <c r="C97" s="173"/>
      <c r="D97" s="173"/>
      <c r="E97" s="173"/>
      <c r="F97" s="173"/>
      <c r="G97" s="173"/>
      <c r="H97" s="173"/>
      <c r="I97" s="173"/>
      <c r="J97" s="173"/>
    </row>
    <row r="98" spans="2:10">
      <c r="B98" s="173"/>
      <c r="C98" s="173"/>
      <c r="D98" s="173"/>
      <c r="E98" s="173"/>
      <c r="F98" s="173"/>
      <c r="G98" s="173"/>
      <c r="H98" s="173"/>
      <c r="I98" s="173"/>
      <c r="J98" s="173"/>
    </row>
    <row r="99" spans="2:10">
      <c r="B99" s="173"/>
      <c r="C99" s="173"/>
      <c r="D99" s="173"/>
      <c r="E99" s="173"/>
      <c r="F99" s="173"/>
      <c r="G99" s="173"/>
      <c r="H99" s="173"/>
      <c r="I99" s="173"/>
      <c r="J99" s="173"/>
    </row>
    <row r="100" spans="2:10">
      <c r="B100" s="173"/>
      <c r="C100" s="173"/>
      <c r="D100" s="173"/>
      <c r="E100" s="173"/>
      <c r="F100" s="173"/>
      <c r="G100" s="173"/>
      <c r="H100" s="173"/>
      <c r="I100" s="173"/>
      <c r="J100" s="173"/>
    </row>
    <row r="101" spans="2:10">
      <c r="B101" s="173"/>
      <c r="C101" s="173"/>
      <c r="D101" s="173"/>
      <c r="E101" s="173"/>
      <c r="F101" s="173"/>
      <c r="G101" s="173"/>
      <c r="H101" s="173"/>
      <c r="I101" s="173"/>
      <c r="J101" s="173"/>
    </row>
    <row r="102" spans="2:10">
      <c r="B102" s="173"/>
      <c r="C102" s="173"/>
      <c r="D102" s="173"/>
      <c r="E102" s="173"/>
      <c r="F102" s="173"/>
      <c r="G102" s="173"/>
      <c r="H102" s="173"/>
      <c r="I102" s="173"/>
      <c r="J102" s="173"/>
    </row>
    <row r="103" spans="2:10">
      <c r="B103" s="173"/>
      <c r="C103" s="173"/>
      <c r="D103" s="173"/>
      <c r="E103" s="173"/>
      <c r="F103" s="173"/>
      <c r="G103" s="173"/>
      <c r="H103" s="173"/>
      <c r="I103" s="173"/>
      <c r="J103" s="173"/>
    </row>
    <row r="104" spans="2:10">
      <c r="B104" s="173"/>
      <c r="C104" s="173"/>
      <c r="D104" s="173"/>
      <c r="E104" s="173"/>
      <c r="F104" s="173"/>
      <c r="G104" s="173"/>
      <c r="H104" s="173"/>
      <c r="I104" s="173"/>
      <c r="J104" s="173"/>
    </row>
    <row r="105" spans="2:10">
      <c r="B105" s="173"/>
      <c r="C105" s="173"/>
      <c r="D105" s="173"/>
      <c r="E105" s="173"/>
      <c r="F105" s="173"/>
      <c r="G105" s="173"/>
      <c r="H105" s="173"/>
      <c r="I105" s="173"/>
      <c r="J105" s="173"/>
    </row>
    <row r="106" spans="2:10">
      <c r="B106" s="173"/>
      <c r="C106" s="173"/>
      <c r="D106" s="173"/>
      <c r="E106" s="173"/>
      <c r="F106" s="173"/>
      <c r="G106" s="173"/>
      <c r="H106" s="173"/>
      <c r="I106" s="173"/>
      <c r="J106" s="173"/>
    </row>
    <row r="107" spans="2:10">
      <c r="B107" s="173"/>
      <c r="C107" s="173"/>
      <c r="D107" s="173"/>
      <c r="E107" s="173"/>
      <c r="F107" s="173"/>
      <c r="G107" s="173"/>
      <c r="H107" s="173"/>
      <c r="I107" s="173"/>
      <c r="J107" s="173"/>
    </row>
    <row r="108" spans="2:10">
      <c r="B108" s="173"/>
      <c r="C108" s="173"/>
      <c r="D108" s="173"/>
      <c r="E108" s="173"/>
      <c r="F108" s="173"/>
      <c r="G108" s="173"/>
      <c r="H108" s="173"/>
      <c r="I108" s="173"/>
      <c r="J108" s="173"/>
    </row>
    <row r="109" spans="2:10">
      <c r="B109" s="173"/>
      <c r="C109" s="173"/>
      <c r="D109" s="173"/>
      <c r="E109" s="173"/>
      <c r="F109" s="173"/>
      <c r="G109" s="173"/>
      <c r="H109" s="173"/>
      <c r="I109" s="173"/>
      <c r="J109" s="173"/>
    </row>
  </sheetData>
  <sheetProtection sheet="1" objects="1" scenarios="1"/>
  <mergeCells count="4">
    <mergeCell ref="A1:H1"/>
    <mergeCell ref="C4:F4"/>
    <mergeCell ref="C6:F6"/>
    <mergeCell ref="C8:F8"/>
  </mergeCells>
  <phoneticPr fontId="2"/>
  <dataValidations count="1">
    <dataValidation type="list" allowBlank="1" showInputMessage="1" showErrorMessage="1" sqref="C4:F4" xr:uid="{00000000-0002-0000-0100-000000000000}">
      <formula1>$L$6:$L$43</formula1>
    </dataValidation>
  </dataValidations>
  <pageMargins left="0.7" right="0.7" top="0.75" bottom="0.75" header="0.3" footer="0.3"/>
  <pageSetup paperSize="9" scale="87"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99"/>
  <sheetViews>
    <sheetView showGridLines="0" showRowColHeaders="0" showZeros="0" zoomScale="80" zoomScaleNormal="80" workbookViewId="0">
      <selection activeCell="B11" sqref="B11"/>
    </sheetView>
  </sheetViews>
  <sheetFormatPr defaultRowHeight="17.649999999999999"/>
  <cols>
    <col min="1" max="2" width="5.75" customWidth="1"/>
    <col min="3" max="3" width="2.25" customWidth="1"/>
    <col min="4" max="4" width="5.75" customWidth="1"/>
    <col min="5" max="5" width="19.5" customWidth="1"/>
    <col min="6" max="6" width="15.875" customWidth="1"/>
    <col min="7" max="7" width="18.625" customWidth="1"/>
    <col min="8" max="9" width="5.875" customWidth="1"/>
    <col min="10" max="11" width="13.25" customWidth="1"/>
    <col min="12" max="12" width="8.25" customWidth="1"/>
  </cols>
  <sheetData>
    <row r="1" spans="1:21" ht="30" customHeight="1">
      <c r="A1" s="200" t="s">
        <v>64</v>
      </c>
      <c r="B1" s="200"/>
      <c r="C1" s="200"/>
      <c r="D1" s="200"/>
      <c r="E1" s="200"/>
      <c r="F1" s="200"/>
      <c r="G1" s="200"/>
      <c r="H1" s="200"/>
      <c r="I1" s="200"/>
      <c r="J1" s="200"/>
      <c r="K1" s="200"/>
      <c r="L1" s="200"/>
    </row>
    <row r="2" spans="1:21" ht="30" customHeight="1">
      <c r="A2" s="66"/>
      <c r="B2" s="66"/>
      <c r="C2" s="66"/>
      <c r="D2" s="66"/>
      <c r="E2" s="66"/>
      <c r="F2" s="66"/>
      <c r="G2" s="66"/>
      <c r="H2" s="66"/>
      <c r="I2" s="66"/>
      <c r="J2" s="66"/>
      <c r="K2" s="66"/>
      <c r="L2" s="66"/>
      <c r="M2" s="151"/>
      <c r="N2" s="151"/>
      <c r="O2" s="151"/>
      <c r="P2" s="151"/>
      <c r="Q2" s="151"/>
      <c r="R2" s="151"/>
      <c r="S2" s="151"/>
      <c r="T2" s="151"/>
      <c r="U2" s="151"/>
    </row>
    <row r="3" spans="1:21" ht="29.45" customHeight="1">
      <c r="A3" s="206" t="s">
        <v>65</v>
      </c>
      <c r="B3" s="206"/>
      <c r="C3" s="206"/>
      <c r="D3" s="206"/>
      <c r="E3" s="207" t="str">
        <f>IF(引率者!C4="","",引率者!C4)</f>
        <v/>
      </c>
      <c r="F3" s="207"/>
      <c r="G3" s="178" t="s">
        <v>66</v>
      </c>
      <c r="H3" s="208" t="str">
        <f>IF(引率者!C8="","",引率者!C8)</f>
        <v/>
      </c>
      <c r="I3" s="208"/>
      <c r="J3" s="208"/>
      <c r="K3" s="208"/>
      <c r="L3" s="208"/>
      <c r="M3" s="151"/>
      <c r="N3" s="151"/>
      <c r="O3" s="151"/>
      <c r="P3" s="151"/>
      <c r="Q3" s="151"/>
      <c r="R3" s="151"/>
      <c r="S3" s="151"/>
      <c r="T3" s="151"/>
      <c r="U3" s="151"/>
    </row>
    <row r="4" spans="1:21" ht="13.9" customHeight="1">
      <c r="A4" s="162"/>
      <c r="B4" s="162"/>
      <c r="C4" s="162"/>
      <c r="D4" s="162"/>
      <c r="E4" s="90"/>
      <c r="F4" s="90"/>
      <c r="G4" s="1"/>
      <c r="H4" s="1"/>
      <c r="I4" s="1"/>
      <c r="J4" s="1"/>
      <c r="K4" s="1"/>
      <c r="M4" s="151"/>
      <c r="N4" s="151"/>
      <c r="O4" s="151"/>
      <c r="P4" s="151"/>
      <c r="Q4" s="151"/>
      <c r="R4" s="151"/>
      <c r="S4" s="151"/>
      <c r="T4" s="151"/>
      <c r="U4" s="151"/>
    </row>
    <row r="5" spans="1:21" ht="29.45" customHeight="1">
      <c r="A5" s="206" t="s">
        <v>67</v>
      </c>
      <c r="B5" s="206"/>
      <c r="C5" s="206"/>
      <c r="D5" s="206"/>
      <c r="E5" s="208" t="str">
        <f>IF(引率者!C6="","",引率者!C6)</f>
        <v/>
      </c>
      <c r="F5" s="208"/>
      <c r="G5" s="162"/>
      <c r="H5" s="108"/>
      <c r="I5" s="108"/>
      <c r="J5" s="108"/>
      <c r="K5" s="108"/>
      <c r="M5" s="151"/>
      <c r="N5" s="151"/>
      <c r="O5" s="151"/>
      <c r="P5" s="151"/>
      <c r="Q5" s="151"/>
      <c r="R5" s="151"/>
      <c r="S5" s="151"/>
      <c r="T5" s="151"/>
      <c r="U5" s="151"/>
    </row>
    <row r="6" spans="1:21" ht="13.5" customHeight="1">
      <c r="A6" s="162"/>
      <c r="B6" s="162"/>
      <c r="C6" s="162"/>
      <c r="D6" s="162"/>
      <c r="E6" s="163"/>
      <c r="F6" s="163"/>
      <c r="G6" s="162"/>
      <c r="H6" s="163"/>
      <c r="I6" s="163"/>
      <c r="J6" s="163"/>
      <c r="K6" s="163"/>
      <c r="L6" s="163"/>
      <c r="M6" s="151"/>
      <c r="N6" s="151"/>
      <c r="O6" s="151"/>
      <c r="P6" s="151"/>
      <c r="Q6" s="151"/>
      <c r="R6" s="151"/>
      <c r="S6" s="151"/>
      <c r="T6" s="151"/>
      <c r="U6" s="151"/>
    </row>
    <row r="7" spans="1:21" ht="14.85" customHeight="1">
      <c r="A7" s="108"/>
      <c r="B7" s="108"/>
      <c r="C7" s="108"/>
      <c r="D7" s="108"/>
      <c r="E7" s="179"/>
      <c r="F7" s="108"/>
      <c r="G7" s="162"/>
      <c r="M7" s="151"/>
      <c r="N7" s="151"/>
      <c r="O7" s="151"/>
      <c r="P7" s="151"/>
      <c r="Q7" s="151"/>
      <c r="R7" s="151"/>
      <c r="S7" s="151"/>
      <c r="T7" s="151"/>
      <c r="U7" s="151"/>
    </row>
    <row r="8" spans="1:21" ht="14.85" customHeight="1">
      <c r="A8" s="162"/>
      <c r="B8" s="162"/>
      <c r="C8" s="162"/>
      <c r="D8" s="162"/>
      <c r="F8" s="163"/>
      <c r="G8" s="162"/>
      <c r="H8" s="163"/>
      <c r="I8" s="163"/>
      <c r="J8" s="163"/>
      <c r="K8" s="163"/>
      <c r="L8" s="163"/>
      <c r="M8" s="151"/>
      <c r="N8" s="151"/>
      <c r="O8" s="151"/>
      <c r="P8" s="151"/>
      <c r="Q8" s="151"/>
      <c r="R8" s="151"/>
      <c r="S8" s="151"/>
      <c r="T8" s="151"/>
      <c r="U8" s="151"/>
    </row>
    <row r="9" spans="1:21" ht="14.85" customHeight="1">
      <c r="A9" s="162"/>
      <c r="B9" s="162"/>
      <c r="C9" s="162"/>
      <c r="D9" s="162"/>
      <c r="E9" s="78"/>
      <c r="F9" s="78"/>
      <c r="G9" s="162"/>
      <c r="H9" s="79"/>
      <c r="I9" s="79"/>
      <c r="J9" s="79"/>
      <c r="K9" s="79"/>
      <c r="L9" s="79"/>
      <c r="M9" s="151"/>
      <c r="N9" s="151"/>
      <c r="O9" s="151"/>
      <c r="P9" s="151"/>
      <c r="Q9" s="151"/>
      <c r="R9" s="151"/>
      <c r="S9" s="151"/>
      <c r="T9" s="151"/>
      <c r="U9" s="151"/>
    </row>
    <row r="10" spans="1:21" ht="45" customHeight="1">
      <c r="A10" s="57" t="s">
        <v>68</v>
      </c>
      <c r="B10" s="203" t="s">
        <v>69</v>
      </c>
      <c r="C10" s="204"/>
      <c r="D10" s="205"/>
      <c r="E10" s="57" t="s">
        <v>70</v>
      </c>
      <c r="F10" s="57" t="s">
        <v>71</v>
      </c>
      <c r="G10" s="67" t="s">
        <v>72</v>
      </c>
      <c r="H10" s="57" t="s">
        <v>73</v>
      </c>
      <c r="I10" s="57" t="s">
        <v>74</v>
      </c>
      <c r="J10" s="57" t="s">
        <v>75</v>
      </c>
      <c r="K10" s="57" t="s">
        <v>76</v>
      </c>
      <c r="L10" s="58" t="s">
        <v>77</v>
      </c>
      <c r="M10" s="64"/>
      <c r="N10" s="64"/>
      <c r="O10" s="64"/>
      <c r="P10" s="64"/>
      <c r="Q10" s="64"/>
      <c r="R10" s="64"/>
      <c r="S10" s="64"/>
      <c r="T10" s="64"/>
      <c r="U10" s="151"/>
    </row>
    <row r="11" spans="1:21" ht="35.450000000000003" customHeight="1">
      <c r="A11" s="2">
        <v>1</v>
      </c>
      <c r="B11" s="3"/>
      <c r="C11" s="6" t="s">
        <v>78</v>
      </c>
      <c r="D11" s="4"/>
      <c r="E11" s="5"/>
      <c r="F11" s="68" t="str">
        <f t="shared" ref="F11:F25" si="0">PHONETIC(E11)</f>
        <v/>
      </c>
      <c r="G11" s="70" t="str">
        <f>E3</f>
        <v/>
      </c>
      <c r="H11" s="2" t="s">
        <v>79</v>
      </c>
      <c r="I11" s="5"/>
      <c r="J11" s="40"/>
      <c r="K11" s="40"/>
      <c r="L11" s="88"/>
      <c r="M11" s="64"/>
      <c r="N11" s="65">
        <f>IF(COUNTA(J11,K11)&gt;=1,1,0)</f>
        <v>0</v>
      </c>
      <c r="O11" s="64">
        <f>IF(P11="","",COUNT(P11:$P$11))</f>
        <v>0</v>
      </c>
      <c r="P11" s="64" t="b">
        <f>IF($L11="○",B11)</f>
        <v>0</v>
      </c>
      <c r="Q11" s="64" t="b">
        <f>IF($L11="○",D11)</f>
        <v>0</v>
      </c>
      <c r="R11" s="64" t="b">
        <f>IF($L11="○",E11)</f>
        <v>0</v>
      </c>
      <c r="S11" s="64" t="b">
        <f>IF($L11="○",I11)</f>
        <v>0</v>
      </c>
      <c r="T11" s="64"/>
      <c r="U11" s="151"/>
    </row>
    <row r="12" spans="1:21" ht="35.450000000000003" customHeight="1">
      <c r="A12" s="2">
        <v>2</v>
      </c>
      <c r="B12" s="3"/>
      <c r="C12" s="6" t="s">
        <v>78</v>
      </c>
      <c r="D12" s="4"/>
      <c r="E12" s="5"/>
      <c r="F12" s="68" t="str">
        <f t="shared" si="0"/>
        <v/>
      </c>
      <c r="G12" s="71" t="str">
        <f>E3</f>
        <v/>
      </c>
      <c r="H12" s="2" t="s">
        <v>79</v>
      </c>
      <c r="I12" s="5"/>
      <c r="J12" s="40"/>
      <c r="K12" s="40"/>
      <c r="L12" s="89"/>
      <c r="M12" s="64"/>
      <c r="N12" s="65">
        <f t="shared" ref="N12:N25" si="1">IF(COUNTA(J12,K12)&gt;=1,1,0)</f>
        <v>0</v>
      </c>
      <c r="O12" s="64">
        <f>IF(P12="","",COUNT(P$11:$P12))</f>
        <v>0</v>
      </c>
      <c r="P12" s="64" t="b">
        <f t="shared" ref="P12:P25" si="2">IF($L12="○",B12)</f>
        <v>0</v>
      </c>
      <c r="Q12" s="64" t="b">
        <f t="shared" ref="Q12:Q25" si="3">IF($L12="○",D12)</f>
        <v>0</v>
      </c>
      <c r="R12" s="64" t="b">
        <f t="shared" ref="R12:R25" si="4">IF($L12="○",E12)</f>
        <v>0</v>
      </c>
      <c r="S12" s="64" t="b">
        <f t="shared" ref="S12:S25" si="5">IF($L12="○",I12)</f>
        <v>0</v>
      </c>
      <c r="T12" s="64"/>
      <c r="U12" s="151"/>
    </row>
    <row r="13" spans="1:21" ht="35.450000000000003" customHeight="1">
      <c r="A13" s="2">
        <v>3</v>
      </c>
      <c r="B13" s="3"/>
      <c r="C13" s="6" t="s">
        <v>78</v>
      </c>
      <c r="D13" s="4"/>
      <c r="E13" s="5"/>
      <c r="F13" s="68" t="str">
        <f t="shared" si="0"/>
        <v/>
      </c>
      <c r="G13" s="71" t="str">
        <f>E3</f>
        <v/>
      </c>
      <c r="H13" s="2" t="s">
        <v>79</v>
      </c>
      <c r="I13" s="5"/>
      <c r="J13" s="40"/>
      <c r="K13" s="40"/>
      <c r="L13" s="86"/>
      <c r="M13" s="64"/>
      <c r="N13" s="65">
        <f t="shared" si="1"/>
        <v>0</v>
      </c>
      <c r="O13" s="64">
        <f>IF(P13="","",COUNT(P$11:$P13))</f>
        <v>0</v>
      </c>
      <c r="P13" s="64" t="b">
        <f t="shared" si="2"/>
        <v>0</v>
      </c>
      <c r="Q13" s="64" t="b">
        <f t="shared" si="3"/>
        <v>0</v>
      </c>
      <c r="R13" s="64" t="b">
        <f t="shared" si="4"/>
        <v>0</v>
      </c>
      <c r="S13" s="64" t="b">
        <f t="shared" si="5"/>
        <v>0</v>
      </c>
      <c r="T13" s="64"/>
      <c r="U13" s="151"/>
    </row>
    <row r="14" spans="1:21" ht="35.450000000000003" customHeight="1">
      <c r="A14" s="2">
        <v>4</v>
      </c>
      <c r="B14" s="3"/>
      <c r="C14" s="6" t="s">
        <v>78</v>
      </c>
      <c r="D14" s="4"/>
      <c r="E14" s="5"/>
      <c r="F14" s="68" t="str">
        <f t="shared" si="0"/>
        <v/>
      </c>
      <c r="G14" s="72" t="str">
        <f>E3</f>
        <v/>
      </c>
      <c r="H14" s="2" t="s">
        <v>79</v>
      </c>
      <c r="I14" s="5"/>
      <c r="J14" s="40"/>
      <c r="K14" s="40"/>
      <c r="L14" s="86"/>
      <c r="M14" s="64"/>
      <c r="N14" s="65">
        <f t="shared" si="1"/>
        <v>0</v>
      </c>
      <c r="O14" s="64">
        <f>IF(P14="","",COUNT(P$11:$P14))</f>
        <v>0</v>
      </c>
      <c r="P14" s="64" t="b">
        <f t="shared" si="2"/>
        <v>0</v>
      </c>
      <c r="Q14" s="64" t="b">
        <f t="shared" si="3"/>
        <v>0</v>
      </c>
      <c r="R14" s="64" t="b">
        <f t="shared" si="4"/>
        <v>0</v>
      </c>
      <c r="S14" s="64" t="b">
        <f t="shared" si="5"/>
        <v>0</v>
      </c>
      <c r="T14" s="64"/>
      <c r="U14" s="151"/>
    </row>
    <row r="15" spans="1:21" ht="35.450000000000003" customHeight="1">
      <c r="A15" s="2">
        <v>5</v>
      </c>
      <c r="B15" s="3"/>
      <c r="C15" s="42" t="s">
        <v>78</v>
      </c>
      <c r="D15" s="4"/>
      <c r="E15" s="5"/>
      <c r="F15" s="68" t="str">
        <f t="shared" si="0"/>
        <v/>
      </c>
      <c r="G15" s="70" t="str">
        <f>E3</f>
        <v/>
      </c>
      <c r="H15" s="2" t="s">
        <v>80</v>
      </c>
      <c r="I15" s="5"/>
      <c r="J15" s="40"/>
      <c r="K15" s="40"/>
      <c r="L15" s="86"/>
      <c r="M15" s="64"/>
      <c r="N15" s="65">
        <f t="shared" si="1"/>
        <v>0</v>
      </c>
      <c r="O15" s="64">
        <f>IF(P15="","",COUNT(P$11:$P15))</f>
        <v>0</v>
      </c>
      <c r="P15" s="64" t="b">
        <f t="shared" si="2"/>
        <v>0</v>
      </c>
      <c r="Q15" s="64" t="b">
        <f t="shared" si="3"/>
        <v>0</v>
      </c>
      <c r="R15" s="64" t="b">
        <f t="shared" si="4"/>
        <v>0</v>
      </c>
      <c r="S15" s="64" t="b">
        <f t="shared" si="5"/>
        <v>0</v>
      </c>
      <c r="T15" s="64"/>
      <c r="U15" s="151"/>
    </row>
    <row r="16" spans="1:21" ht="35.450000000000003" customHeight="1">
      <c r="A16" s="2">
        <v>6</v>
      </c>
      <c r="B16" s="3"/>
      <c r="C16" s="7" t="s">
        <v>78</v>
      </c>
      <c r="D16" s="4"/>
      <c r="E16" s="5"/>
      <c r="F16" s="68" t="str">
        <f t="shared" si="0"/>
        <v/>
      </c>
      <c r="G16" s="70" t="str">
        <f>E3</f>
        <v/>
      </c>
      <c r="H16" s="2" t="s">
        <v>79</v>
      </c>
      <c r="I16" s="5"/>
      <c r="J16" s="40"/>
      <c r="K16" s="40"/>
      <c r="L16" s="86"/>
      <c r="M16" s="64"/>
      <c r="N16" s="65">
        <f t="shared" si="1"/>
        <v>0</v>
      </c>
      <c r="O16" s="64">
        <f>IF(P16="","",COUNT(P$11:$P16))</f>
        <v>0</v>
      </c>
      <c r="P16" s="64" t="b">
        <f t="shared" si="2"/>
        <v>0</v>
      </c>
      <c r="Q16" s="64" t="b">
        <f t="shared" si="3"/>
        <v>0</v>
      </c>
      <c r="R16" s="64" t="b">
        <f t="shared" si="4"/>
        <v>0</v>
      </c>
      <c r="S16" s="64" t="b">
        <f t="shared" si="5"/>
        <v>0</v>
      </c>
      <c r="T16" s="64"/>
      <c r="U16" s="151"/>
    </row>
    <row r="17" spans="1:21" ht="35.450000000000003" customHeight="1">
      <c r="A17" s="2">
        <v>7</v>
      </c>
      <c r="B17" s="3"/>
      <c r="C17" s="7" t="s">
        <v>78</v>
      </c>
      <c r="D17" s="4"/>
      <c r="E17" s="5"/>
      <c r="F17" s="68" t="str">
        <f t="shared" si="0"/>
        <v/>
      </c>
      <c r="G17" s="70" t="str">
        <f>E3</f>
        <v/>
      </c>
      <c r="H17" s="2" t="s">
        <v>79</v>
      </c>
      <c r="I17" s="5"/>
      <c r="J17" s="40"/>
      <c r="K17" s="40"/>
      <c r="L17" s="85"/>
      <c r="M17" s="64"/>
      <c r="N17" s="65">
        <f t="shared" si="1"/>
        <v>0</v>
      </c>
      <c r="O17" s="64">
        <f>IF(P17="","",COUNT(P$11:$P17))</f>
        <v>0</v>
      </c>
      <c r="P17" s="64" t="b">
        <f t="shared" si="2"/>
        <v>0</v>
      </c>
      <c r="Q17" s="64" t="b">
        <f t="shared" si="3"/>
        <v>0</v>
      </c>
      <c r="R17" s="64" t="b">
        <f t="shared" si="4"/>
        <v>0</v>
      </c>
      <c r="S17" s="64" t="b">
        <f t="shared" si="5"/>
        <v>0</v>
      </c>
      <c r="T17" s="64"/>
      <c r="U17" s="151"/>
    </row>
    <row r="18" spans="1:21" ht="35.450000000000003" customHeight="1">
      <c r="A18" s="2">
        <v>8</v>
      </c>
      <c r="B18" s="3"/>
      <c r="C18" s="7" t="s">
        <v>78</v>
      </c>
      <c r="D18" s="4"/>
      <c r="E18" s="5"/>
      <c r="F18" s="68" t="str">
        <f t="shared" si="0"/>
        <v/>
      </c>
      <c r="G18" s="70" t="str">
        <f>E3</f>
        <v/>
      </c>
      <c r="H18" s="2" t="s">
        <v>79</v>
      </c>
      <c r="I18" s="5"/>
      <c r="J18" s="40"/>
      <c r="K18" s="40"/>
      <c r="L18" s="89"/>
      <c r="M18" s="64"/>
      <c r="N18" s="65">
        <f t="shared" si="1"/>
        <v>0</v>
      </c>
      <c r="O18" s="64">
        <f>IF(P18="","",COUNT(P$11:$P18))</f>
        <v>0</v>
      </c>
      <c r="P18" s="64" t="b">
        <f t="shared" si="2"/>
        <v>0</v>
      </c>
      <c r="Q18" s="64" t="b">
        <f t="shared" si="3"/>
        <v>0</v>
      </c>
      <c r="R18" s="64" t="b">
        <f t="shared" si="4"/>
        <v>0</v>
      </c>
      <c r="S18" s="64" t="b">
        <f t="shared" si="5"/>
        <v>0</v>
      </c>
      <c r="T18" s="64"/>
      <c r="U18" s="151"/>
    </row>
    <row r="19" spans="1:21" ht="35.450000000000003" customHeight="1">
      <c r="A19" s="2">
        <v>9</v>
      </c>
      <c r="B19" s="3"/>
      <c r="C19" s="6" t="s">
        <v>78</v>
      </c>
      <c r="D19" s="4"/>
      <c r="E19" s="5"/>
      <c r="F19" s="68" t="str">
        <f t="shared" si="0"/>
        <v/>
      </c>
      <c r="G19" s="70" t="str">
        <f>E3</f>
        <v/>
      </c>
      <c r="H19" s="2" t="s">
        <v>79</v>
      </c>
      <c r="I19" s="5"/>
      <c r="J19" s="40"/>
      <c r="K19" s="40"/>
      <c r="L19" s="86"/>
      <c r="M19" s="64"/>
      <c r="N19" s="65">
        <f t="shared" si="1"/>
        <v>0</v>
      </c>
      <c r="O19" s="64">
        <f>IF(P19="","",COUNT(P$11:$P19))</f>
        <v>0</v>
      </c>
      <c r="P19" s="64" t="b">
        <f t="shared" si="2"/>
        <v>0</v>
      </c>
      <c r="Q19" s="64" t="b">
        <f t="shared" si="3"/>
        <v>0</v>
      </c>
      <c r="R19" s="64" t="b">
        <f t="shared" si="4"/>
        <v>0</v>
      </c>
      <c r="S19" s="64" t="b">
        <f t="shared" si="5"/>
        <v>0</v>
      </c>
      <c r="T19" s="64"/>
      <c r="U19" s="151"/>
    </row>
    <row r="20" spans="1:21" ht="35.450000000000003" customHeight="1">
      <c r="A20" s="2">
        <v>10</v>
      </c>
      <c r="B20" s="3"/>
      <c r="C20" s="6" t="s">
        <v>78</v>
      </c>
      <c r="D20" s="4"/>
      <c r="E20" s="5"/>
      <c r="F20" s="68" t="str">
        <f t="shared" si="0"/>
        <v/>
      </c>
      <c r="G20" s="70" t="str">
        <f>E3</f>
        <v/>
      </c>
      <c r="H20" s="2" t="s">
        <v>79</v>
      </c>
      <c r="I20" s="5"/>
      <c r="J20" s="40"/>
      <c r="K20" s="40"/>
      <c r="L20" s="85"/>
      <c r="M20" s="64"/>
      <c r="N20" s="65">
        <f t="shared" si="1"/>
        <v>0</v>
      </c>
      <c r="O20" s="64">
        <f>IF(P20="","",COUNT(P$11:$P20))</f>
        <v>0</v>
      </c>
      <c r="P20" s="64" t="b">
        <f t="shared" si="2"/>
        <v>0</v>
      </c>
      <c r="Q20" s="64" t="b">
        <f t="shared" si="3"/>
        <v>0</v>
      </c>
      <c r="R20" s="64" t="b">
        <f t="shared" si="4"/>
        <v>0</v>
      </c>
      <c r="S20" s="64" t="b">
        <f t="shared" si="5"/>
        <v>0</v>
      </c>
      <c r="T20" s="64"/>
      <c r="U20" s="151"/>
    </row>
    <row r="21" spans="1:21" ht="35.450000000000003" customHeight="1">
      <c r="A21" s="2">
        <v>11</v>
      </c>
      <c r="B21" s="3"/>
      <c r="C21" s="42" t="s">
        <v>78</v>
      </c>
      <c r="D21" s="4"/>
      <c r="E21" s="5"/>
      <c r="F21" s="68" t="str">
        <f t="shared" si="0"/>
        <v/>
      </c>
      <c r="G21" s="71" t="str">
        <f>E3</f>
        <v/>
      </c>
      <c r="H21" s="2" t="s">
        <v>79</v>
      </c>
      <c r="I21" s="5"/>
      <c r="J21" s="40"/>
      <c r="K21" s="40"/>
      <c r="L21" s="89"/>
      <c r="M21" s="64"/>
      <c r="N21" s="65">
        <f t="shared" si="1"/>
        <v>0</v>
      </c>
      <c r="O21" s="64">
        <f>IF(P21="","",COUNT(P$11:$P21))</f>
        <v>0</v>
      </c>
      <c r="P21" s="64" t="b">
        <f t="shared" si="2"/>
        <v>0</v>
      </c>
      <c r="Q21" s="64" t="b">
        <f t="shared" si="3"/>
        <v>0</v>
      </c>
      <c r="R21" s="64" t="b">
        <f t="shared" si="4"/>
        <v>0</v>
      </c>
      <c r="S21" s="64" t="b">
        <f t="shared" si="5"/>
        <v>0</v>
      </c>
      <c r="T21" s="64"/>
      <c r="U21" s="151"/>
    </row>
    <row r="22" spans="1:21" ht="35.450000000000003" customHeight="1">
      <c r="A22" s="2">
        <v>12</v>
      </c>
      <c r="B22" s="3"/>
      <c r="C22" s="7" t="s">
        <v>78</v>
      </c>
      <c r="D22" s="4"/>
      <c r="E22" s="5"/>
      <c r="F22" s="68" t="str">
        <f t="shared" si="0"/>
        <v/>
      </c>
      <c r="G22" s="71" t="str">
        <f>E3</f>
        <v/>
      </c>
      <c r="H22" s="2" t="s">
        <v>79</v>
      </c>
      <c r="I22" s="5"/>
      <c r="J22" s="40"/>
      <c r="K22" s="40"/>
      <c r="L22" s="86"/>
      <c r="M22" s="64"/>
      <c r="N22" s="65">
        <f t="shared" si="1"/>
        <v>0</v>
      </c>
      <c r="O22" s="64">
        <f>IF(P22="","",COUNT(P$11:$P22))</f>
        <v>0</v>
      </c>
      <c r="P22" s="64" t="b">
        <f t="shared" si="2"/>
        <v>0</v>
      </c>
      <c r="Q22" s="64" t="b">
        <f t="shared" si="3"/>
        <v>0</v>
      </c>
      <c r="R22" s="64" t="b">
        <f t="shared" si="4"/>
        <v>0</v>
      </c>
      <c r="S22" s="64" t="b">
        <f t="shared" si="5"/>
        <v>0</v>
      </c>
      <c r="T22" s="64"/>
      <c r="U22" s="151"/>
    </row>
    <row r="23" spans="1:21" ht="35.450000000000003" customHeight="1">
      <c r="A23" s="2">
        <v>13</v>
      </c>
      <c r="B23" s="3"/>
      <c r="C23" s="7" t="s">
        <v>78</v>
      </c>
      <c r="D23" s="4"/>
      <c r="E23" s="5"/>
      <c r="F23" s="68" t="str">
        <f t="shared" si="0"/>
        <v/>
      </c>
      <c r="G23" s="71" t="str">
        <f>E3</f>
        <v/>
      </c>
      <c r="H23" s="2" t="s">
        <v>79</v>
      </c>
      <c r="I23" s="5"/>
      <c r="J23" s="40"/>
      <c r="K23" s="40"/>
      <c r="L23" s="86"/>
      <c r="M23" s="64"/>
      <c r="N23" s="65">
        <f t="shared" si="1"/>
        <v>0</v>
      </c>
      <c r="O23" s="64">
        <f>IF(P23="","",COUNT(P$11:$P23))</f>
        <v>0</v>
      </c>
      <c r="P23" s="64" t="b">
        <f t="shared" si="2"/>
        <v>0</v>
      </c>
      <c r="Q23" s="64" t="b">
        <f t="shared" si="3"/>
        <v>0</v>
      </c>
      <c r="R23" s="64" t="b">
        <f t="shared" si="4"/>
        <v>0</v>
      </c>
      <c r="S23" s="64" t="b">
        <f t="shared" si="5"/>
        <v>0</v>
      </c>
      <c r="T23" s="64"/>
      <c r="U23" s="151"/>
    </row>
    <row r="24" spans="1:21" ht="35.450000000000003" customHeight="1">
      <c r="A24" s="2">
        <v>14</v>
      </c>
      <c r="B24" s="3"/>
      <c r="C24" s="6" t="s">
        <v>78</v>
      </c>
      <c r="D24" s="4"/>
      <c r="E24" s="5"/>
      <c r="F24" s="68" t="str">
        <f t="shared" si="0"/>
        <v/>
      </c>
      <c r="G24" s="71" t="str">
        <f>E3</f>
        <v/>
      </c>
      <c r="H24" s="2" t="s">
        <v>79</v>
      </c>
      <c r="I24" s="5"/>
      <c r="J24" s="40"/>
      <c r="K24" s="40"/>
      <c r="L24" s="86"/>
      <c r="M24" s="64"/>
      <c r="N24" s="65">
        <f t="shared" si="1"/>
        <v>0</v>
      </c>
      <c r="O24" s="64">
        <f>IF(P24="","",COUNT(P$11:$P24))</f>
        <v>0</v>
      </c>
      <c r="P24" s="64" t="b">
        <f t="shared" si="2"/>
        <v>0</v>
      </c>
      <c r="Q24" s="64" t="b">
        <f t="shared" si="3"/>
        <v>0</v>
      </c>
      <c r="R24" s="64" t="b">
        <f t="shared" si="4"/>
        <v>0</v>
      </c>
      <c r="S24" s="64" t="b">
        <f t="shared" si="5"/>
        <v>0</v>
      </c>
      <c r="T24" s="64"/>
      <c r="U24" s="151"/>
    </row>
    <row r="25" spans="1:21" ht="35.450000000000003" customHeight="1">
      <c r="A25" s="14">
        <v>15</v>
      </c>
      <c r="B25" s="33"/>
      <c r="C25" s="34" t="s">
        <v>78</v>
      </c>
      <c r="D25" s="35"/>
      <c r="E25" s="36"/>
      <c r="F25" s="69" t="str">
        <f t="shared" si="0"/>
        <v/>
      </c>
      <c r="G25" s="73" t="str">
        <f>E3</f>
        <v/>
      </c>
      <c r="H25" s="14" t="s">
        <v>79</v>
      </c>
      <c r="I25" s="36"/>
      <c r="J25" s="41"/>
      <c r="K25" s="41"/>
      <c r="L25" s="87"/>
      <c r="M25" s="64"/>
      <c r="N25" s="65">
        <f t="shared" si="1"/>
        <v>0</v>
      </c>
      <c r="O25" s="64">
        <f>IF(P25="","",COUNT(P$11:$P25))</f>
        <v>0</v>
      </c>
      <c r="P25" s="64" t="b">
        <f t="shared" si="2"/>
        <v>0</v>
      </c>
      <c r="Q25" s="64" t="b">
        <f t="shared" si="3"/>
        <v>0</v>
      </c>
      <c r="R25" s="64" t="b">
        <f t="shared" si="4"/>
        <v>0</v>
      </c>
      <c r="S25" s="64" t="b">
        <f t="shared" si="5"/>
        <v>0</v>
      </c>
      <c r="T25" s="64"/>
      <c r="U25" s="151"/>
    </row>
    <row r="26" spans="1:21" ht="35.450000000000003" customHeight="1">
      <c r="A26" s="42"/>
      <c r="B26" s="49"/>
      <c r="C26" s="42"/>
      <c r="D26" s="50"/>
      <c r="E26" s="49"/>
      <c r="F26" s="81"/>
      <c r="G26" s="77"/>
      <c r="H26" s="42"/>
      <c r="I26" s="49"/>
      <c r="J26" s="52"/>
      <c r="K26" s="52"/>
      <c r="L26" s="47"/>
      <c r="M26" s="64"/>
      <c r="N26" s="65"/>
      <c r="O26" s="64"/>
      <c r="P26" s="64"/>
      <c r="Q26" s="64"/>
      <c r="R26" s="64"/>
      <c r="S26" s="64"/>
      <c r="T26" s="64"/>
      <c r="U26" s="151"/>
    </row>
    <row r="27" spans="1:21" ht="27.6" customHeight="1" thickBot="1">
      <c r="A27" s="42"/>
      <c r="B27" s="49"/>
      <c r="C27" s="42"/>
      <c r="D27" s="50"/>
      <c r="E27" s="49"/>
      <c r="F27" s="80"/>
      <c r="G27" s="51"/>
      <c r="H27" s="42"/>
      <c r="I27" s="49"/>
      <c r="J27" s="52"/>
      <c r="K27" s="52"/>
      <c r="L27" s="47"/>
      <c r="M27" s="151"/>
      <c r="N27" s="39"/>
      <c r="O27" s="151"/>
      <c r="P27" s="151"/>
      <c r="Q27" s="151"/>
      <c r="R27" s="151"/>
      <c r="S27" s="151"/>
      <c r="T27" s="151"/>
      <c r="U27" s="151"/>
    </row>
    <row r="28" spans="1:21" ht="39.6" customHeight="1" thickBot="1">
      <c r="A28" s="201" t="s">
        <v>81</v>
      </c>
      <c r="B28" s="202"/>
      <c r="C28" s="161"/>
      <c r="D28" s="102">
        <f>COUNTIF(N11:N25,"1")</f>
        <v>0</v>
      </c>
      <c r="E28" s="74" t="s">
        <v>82</v>
      </c>
      <c r="F28" s="74" t="s">
        <v>83</v>
      </c>
      <c r="G28" s="75">
        <v>2000</v>
      </c>
      <c r="H28" s="74" t="s">
        <v>84</v>
      </c>
      <c r="I28" s="74" t="s">
        <v>85</v>
      </c>
      <c r="J28" s="75">
        <f>SUM(D28*G28)</f>
        <v>0</v>
      </c>
      <c r="K28" s="76" t="s">
        <v>84</v>
      </c>
      <c r="M28" s="151"/>
      <c r="N28" s="39"/>
      <c r="O28" s="151"/>
      <c r="P28" s="151"/>
      <c r="Q28" s="151"/>
      <c r="R28" s="151"/>
      <c r="S28" s="151"/>
      <c r="T28" s="151"/>
      <c r="U28" s="151"/>
    </row>
    <row r="29" spans="1:21" ht="27.6" customHeight="1">
      <c r="A29" s="42"/>
      <c r="B29" s="49"/>
      <c r="C29" s="42"/>
      <c r="D29" s="50"/>
      <c r="E29" s="49"/>
      <c r="F29" s="51"/>
      <c r="G29" s="51"/>
      <c r="H29" s="42"/>
      <c r="I29" s="49"/>
      <c r="J29" s="52"/>
      <c r="K29" s="52"/>
      <c r="L29" s="47"/>
      <c r="M29" s="151"/>
      <c r="N29" s="39"/>
      <c r="O29" s="151"/>
      <c r="P29" s="151"/>
      <c r="Q29" s="151"/>
      <c r="R29" s="151"/>
      <c r="S29" s="151"/>
      <c r="T29" s="151"/>
      <c r="U29" s="151"/>
    </row>
    <row r="30" spans="1:21" ht="30" customHeight="1">
      <c r="A30" s="165"/>
      <c r="B30" s="166"/>
      <c r="C30" s="165"/>
      <c r="D30" s="167"/>
      <c r="E30" s="166"/>
      <c r="F30" s="168"/>
      <c r="G30" s="168"/>
      <c r="H30" s="165"/>
      <c r="I30" s="166"/>
      <c r="J30" s="169"/>
      <c r="K30" s="169"/>
      <c r="L30" s="170"/>
      <c r="M30" s="151"/>
      <c r="N30" s="39"/>
      <c r="O30" s="151"/>
      <c r="P30" s="151"/>
      <c r="Q30" s="151"/>
      <c r="R30" s="151"/>
      <c r="S30" s="151"/>
      <c r="T30" s="151"/>
      <c r="U30" s="151"/>
    </row>
    <row r="31" spans="1:21" ht="30" customHeight="1">
      <c r="A31" s="165"/>
      <c r="B31" s="166"/>
      <c r="C31" s="165"/>
      <c r="D31" s="167"/>
      <c r="E31" s="166"/>
      <c r="F31" s="168"/>
      <c r="G31" s="168"/>
      <c r="H31" s="165"/>
      <c r="I31" s="166"/>
      <c r="J31" s="169"/>
      <c r="K31" s="169"/>
      <c r="L31" s="170"/>
      <c r="M31" s="151"/>
      <c r="N31" s="39"/>
      <c r="O31" s="151"/>
      <c r="P31" s="151"/>
      <c r="Q31" s="151"/>
      <c r="R31" s="151"/>
      <c r="S31" s="151"/>
      <c r="T31" s="151"/>
      <c r="U31" s="151"/>
    </row>
    <row r="32" spans="1:21">
      <c r="A32" s="150"/>
      <c r="B32" s="150"/>
      <c r="C32" s="150"/>
      <c r="D32" s="150"/>
      <c r="E32" s="150"/>
      <c r="F32" s="150"/>
      <c r="G32" s="150"/>
      <c r="H32" s="150"/>
      <c r="I32" s="150"/>
      <c r="J32" s="150"/>
      <c r="K32" s="150"/>
      <c r="L32" s="151"/>
      <c r="M32" s="151"/>
      <c r="N32" s="151"/>
      <c r="O32" s="151"/>
      <c r="P32" s="151"/>
      <c r="Q32" s="151"/>
      <c r="R32" s="151"/>
      <c r="S32" s="151"/>
      <c r="T32" s="151"/>
      <c r="U32" s="151"/>
    </row>
    <row r="33" spans="1:21">
      <c r="A33" s="150"/>
      <c r="B33" s="150"/>
      <c r="C33" s="150"/>
      <c r="D33" s="150"/>
      <c r="E33" s="150"/>
      <c r="F33" s="150"/>
      <c r="G33" s="63" t="s">
        <v>24</v>
      </c>
      <c r="H33" s="150"/>
      <c r="I33" s="150"/>
      <c r="J33" s="150"/>
      <c r="K33" s="150"/>
      <c r="L33" s="151"/>
      <c r="M33" s="151"/>
      <c r="N33" s="151"/>
      <c r="O33" s="151"/>
      <c r="P33" s="151"/>
      <c r="Q33" s="151"/>
      <c r="R33" s="151"/>
      <c r="S33" s="151"/>
      <c r="T33" s="151"/>
      <c r="U33" s="151"/>
    </row>
    <row r="34" spans="1:21">
      <c r="A34" s="150"/>
      <c r="B34" s="150"/>
      <c r="C34" s="150"/>
      <c r="D34" s="150"/>
      <c r="E34" s="150"/>
      <c r="F34" s="150"/>
      <c r="G34" s="63" t="s">
        <v>25</v>
      </c>
      <c r="H34" s="150"/>
      <c r="I34" s="150"/>
      <c r="J34" s="150"/>
      <c r="K34" s="150"/>
      <c r="L34" s="151"/>
      <c r="M34" s="151"/>
      <c r="N34" s="151"/>
      <c r="O34" s="151"/>
      <c r="P34" s="151"/>
      <c r="Q34" s="151"/>
      <c r="R34" s="151"/>
      <c r="S34" s="151"/>
      <c r="T34" s="151"/>
      <c r="U34" s="151"/>
    </row>
    <row r="35" spans="1:21">
      <c r="A35" s="150"/>
      <c r="B35" s="150"/>
      <c r="C35" s="150"/>
      <c r="D35" s="150"/>
      <c r="E35" s="150"/>
      <c r="F35" s="150"/>
      <c r="G35" s="63" t="s">
        <v>27</v>
      </c>
      <c r="H35" s="150"/>
      <c r="I35" s="150"/>
      <c r="J35" s="150"/>
      <c r="K35" s="150"/>
      <c r="L35" s="151"/>
      <c r="M35" s="151"/>
      <c r="N35" s="151"/>
      <c r="O35" s="151"/>
      <c r="P35" s="151"/>
      <c r="Q35" s="151"/>
      <c r="R35" s="151"/>
      <c r="S35" s="151"/>
      <c r="T35" s="151"/>
      <c r="U35" s="151"/>
    </row>
    <row r="36" spans="1:21">
      <c r="A36" s="150"/>
      <c r="B36" s="150"/>
      <c r="C36" s="150"/>
      <c r="D36" s="150"/>
      <c r="E36" s="150"/>
      <c r="F36" s="150"/>
      <c r="G36" s="63" t="s">
        <v>28</v>
      </c>
      <c r="H36" s="150"/>
      <c r="I36" s="150"/>
      <c r="J36" s="150"/>
      <c r="K36" s="150"/>
      <c r="L36" s="151"/>
      <c r="M36" s="151"/>
      <c r="N36" s="151"/>
      <c r="O36" s="151"/>
      <c r="P36" s="151"/>
      <c r="Q36" s="151"/>
      <c r="R36" s="151"/>
      <c r="S36" s="151"/>
      <c r="T36" s="151"/>
      <c r="U36" s="151"/>
    </row>
    <row r="37" spans="1:21">
      <c r="A37" s="150"/>
      <c r="B37" s="150"/>
      <c r="C37" s="150"/>
      <c r="D37" s="150"/>
      <c r="E37" s="150"/>
      <c r="F37" s="150"/>
      <c r="G37" s="63" t="s">
        <v>31</v>
      </c>
      <c r="H37" s="150"/>
      <c r="I37" s="150"/>
      <c r="J37" s="150"/>
      <c r="K37" s="150"/>
      <c r="L37" s="151"/>
      <c r="M37" s="151"/>
      <c r="N37" s="151"/>
      <c r="O37" s="151"/>
      <c r="P37" s="151"/>
      <c r="Q37" s="151"/>
      <c r="R37" s="151"/>
      <c r="S37" s="151"/>
      <c r="T37" s="151"/>
      <c r="U37" s="151"/>
    </row>
    <row r="38" spans="1:21">
      <c r="A38" s="150"/>
      <c r="B38" s="150"/>
      <c r="C38" s="150"/>
      <c r="D38" s="150"/>
      <c r="E38" s="150"/>
      <c r="F38" s="150"/>
      <c r="G38" s="63" t="s">
        <v>32</v>
      </c>
      <c r="H38" s="150"/>
      <c r="I38" s="150"/>
      <c r="J38" s="150"/>
      <c r="K38" s="150"/>
      <c r="L38" s="151"/>
      <c r="M38" s="151"/>
      <c r="N38" s="151"/>
      <c r="O38" s="151"/>
      <c r="P38" s="151"/>
      <c r="Q38" s="151"/>
      <c r="R38" s="151"/>
      <c r="S38" s="151"/>
      <c r="T38" s="151"/>
      <c r="U38" s="151"/>
    </row>
    <row r="39" spans="1:21">
      <c r="A39" s="150"/>
      <c r="B39" s="150"/>
      <c r="C39" s="150"/>
      <c r="D39" s="150"/>
      <c r="E39" s="150"/>
      <c r="F39" s="150"/>
      <c r="G39" s="63" t="s">
        <v>86</v>
      </c>
      <c r="H39" s="150"/>
      <c r="I39" s="150"/>
      <c r="J39" s="150"/>
      <c r="K39" s="150"/>
      <c r="L39" s="151"/>
      <c r="M39" s="151"/>
      <c r="N39" s="151"/>
      <c r="O39" s="151"/>
      <c r="P39" s="151"/>
      <c r="Q39" s="151"/>
      <c r="R39" s="151"/>
      <c r="S39" s="151"/>
      <c r="T39" s="151"/>
      <c r="U39" s="151"/>
    </row>
    <row r="40" spans="1:21">
      <c r="A40" s="150"/>
      <c r="B40" s="150"/>
      <c r="C40" s="150"/>
      <c r="D40" s="150"/>
      <c r="E40" s="150"/>
      <c r="F40" s="150"/>
      <c r="G40" s="63" t="s">
        <v>33</v>
      </c>
      <c r="H40" s="150"/>
      <c r="I40" s="150"/>
      <c r="J40" s="150"/>
      <c r="K40" s="150"/>
      <c r="L40" s="151"/>
      <c r="M40" s="151"/>
      <c r="N40" s="151"/>
      <c r="O40" s="151"/>
      <c r="P40" s="151"/>
      <c r="Q40" s="151"/>
      <c r="R40" s="151"/>
      <c r="S40" s="151"/>
      <c r="T40" s="151"/>
      <c r="U40" s="151"/>
    </row>
    <row r="41" spans="1:21">
      <c r="A41" s="150"/>
      <c r="B41" s="150"/>
      <c r="C41" s="150"/>
      <c r="D41" s="150"/>
      <c r="E41" s="150"/>
      <c r="F41" s="150"/>
      <c r="G41" s="63" t="s">
        <v>87</v>
      </c>
      <c r="H41" s="150"/>
      <c r="I41" s="150"/>
      <c r="J41" s="150"/>
      <c r="K41" s="150"/>
      <c r="L41" s="151"/>
      <c r="M41" s="151"/>
      <c r="N41" s="151"/>
      <c r="O41" s="151"/>
      <c r="P41" s="151"/>
      <c r="Q41" s="151"/>
      <c r="R41" s="151"/>
      <c r="S41" s="151"/>
      <c r="T41" s="151"/>
      <c r="U41" s="151"/>
    </row>
    <row r="42" spans="1:21">
      <c r="A42" s="150"/>
      <c r="B42" s="150"/>
      <c r="C42" s="150"/>
      <c r="D42" s="150"/>
      <c r="E42" s="150"/>
      <c r="F42" s="150"/>
      <c r="G42" s="63" t="s">
        <v>88</v>
      </c>
      <c r="H42" s="150"/>
      <c r="I42" s="150"/>
      <c r="J42" s="150"/>
      <c r="K42" s="150"/>
      <c r="L42" s="151"/>
      <c r="M42" s="151"/>
      <c r="N42" s="151"/>
      <c r="O42" s="151"/>
      <c r="P42" s="151"/>
      <c r="Q42" s="151"/>
      <c r="R42" s="151"/>
      <c r="S42" s="151"/>
      <c r="T42" s="151"/>
      <c r="U42" s="151"/>
    </row>
    <row r="43" spans="1:21">
      <c r="A43" s="150"/>
      <c r="B43" s="150"/>
      <c r="C43" s="150"/>
      <c r="D43" s="150"/>
      <c r="E43" s="150"/>
      <c r="F43" s="150"/>
      <c r="G43" s="63" t="s">
        <v>36</v>
      </c>
      <c r="H43" s="150"/>
      <c r="I43" s="150"/>
      <c r="J43" s="150"/>
      <c r="K43" s="150"/>
      <c r="L43" s="151"/>
      <c r="M43" s="151"/>
      <c r="N43" s="151"/>
      <c r="O43" s="151"/>
      <c r="P43" s="151"/>
      <c r="Q43" s="151"/>
      <c r="R43" s="151"/>
      <c r="S43" s="151"/>
      <c r="T43" s="151"/>
      <c r="U43" s="151"/>
    </row>
    <row r="44" spans="1:21">
      <c r="A44" s="150"/>
      <c r="B44" s="150"/>
      <c r="C44" s="150"/>
      <c r="D44" s="150"/>
      <c r="E44" s="150"/>
      <c r="F44" s="150"/>
      <c r="G44" s="63" t="s">
        <v>37</v>
      </c>
      <c r="H44" s="150"/>
      <c r="I44" s="150"/>
      <c r="J44" s="150"/>
      <c r="K44" s="150"/>
      <c r="L44" s="151"/>
      <c r="M44" s="151"/>
      <c r="N44" s="151"/>
      <c r="O44" s="151"/>
      <c r="P44" s="151"/>
      <c r="Q44" s="151"/>
      <c r="R44" s="151"/>
      <c r="S44" s="151"/>
      <c r="T44" s="151"/>
      <c r="U44" s="151"/>
    </row>
    <row r="45" spans="1:21">
      <c r="A45" s="150"/>
      <c r="B45" s="150"/>
      <c r="C45" s="150"/>
      <c r="D45" s="150"/>
      <c r="E45" s="150"/>
      <c r="F45" s="150"/>
      <c r="G45" s="63" t="s">
        <v>38</v>
      </c>
      <c r="H45" s="150"/>
      <c r="I45" s="150"/>
      <c r="J45" s="150"/>
      <c r="K45" s="150"/>
      <c r="L45" s="151"/>
      <c r="M45" s="151"/>
      <c r="N45" s="151"/>
      <c r="O45" s="151"/>
      <c r="P45" s="151"/>
      <c r="Q45" s="151"/>
      <c r="R45" s="151"/>
      <c r="S45" s="151"/>
      <c r="T45" s="151"/>
      <c r="U45" s="151"/>
    </row>
    <row r="46" spans="1:21">
      <c r="A46" s="150"/>
      <c r="B46" s="150"/>
      <c r="C46" s="150"/>
      <c r="D46" s="150"/>
      <c r="E46" s="150"/>
      <c r="F46" s="150"/>
      <c r="G46" s="63" t="s">
        <v>41</v>
      </c>
      <c r="H46" s="150"/>
      <c r="I46" s="150"/>
      <c r="J46" s="150"/>
      <c r="K46" s="150"/>
      <c r="L46" s="151"/>
      <c r="M46" s="151"/>
      <c r="N46" s="151"/>
      <c r="O46" s="151"/>
      <c r="P46" s="151"/>
      <c r="Q46" s="151"/>
      <c r="R46" s="151"/>
      <c r="S46" s="151"/>
      <c r="T46" s="151"/>
      <c r="U46" s="151"/>
    </row>
    <row r="47" spans="1:21">
      <c r="A47" s="150"/>
      <c r="B47" s="150"/>
      <c r="C47" s="150"/>
      <c r="D47" s="150"/>
      <c r="E47" s="150"/>
      <c r="F47" s="150"/>
      <c r="G47" s="63" t="s">
        <v>39</v>
      </c>
      <c r="H47" s="150"/>
      <c r="I47" s="150"/>
      <c r="J47" s="150"/>
      <c r="K47" s="150"/>
      <c r="L47" s="151"/>
      <c r="M47" s="151"/>
      <c r="N47" s="151"/>
      <c r="O47" s="151"/>
      <c r="P47" s="151"/>
      <c r="Q47" s="151"/>
      <c r="R47" s="151"/>
      <c r="S47" s="151"/>
      <c r="T47" s="151"/>
      <c r="U47" s="151"/>
    </row>
    <row r="48" spans="1:21">
      <c r="A48" s="150"/>
      <c r="B48" s="150"/>
      <c r="C48" s="150"/>
      <c r="D48" s="150"/>
      <c r="E48" s="150"/>
      <c r="F48" s="150"/>
      <c r="G48" s="63" t="s">
        <v>42</v>
      </c>
      <c r="H48" s="150"/>
      <c r="I48" s="150"/>
      <c r="J48" s="150"/>
      <c r="K48" s="150"/>
      <c r="L48" s="151"/>
      <c r="M48" s="151"/>
      <c r="N48" s="151"/>
      <c r="O48" s="151"/>
      <c r="P48" s="151"/>
      <c r="Q48" s="151"/>
      <c r="R48" s="151"/>
      <c r="S48" s="151"/>
      <c r="T48" s="151"/>
      <c r="U48" s="151"/>
    </row>
    <row r="49" spans="1:21">
      <c r="A49" s="150"/>
      <c r="B49" s="150"/>
      <c r="C49" s="150"/>
      <c r="D49" s="150"/>
      <c r="E49" s="150"/>
      <c r="F49" s="150"/>
      <c r="G49" s="63" t="s">
        <v>43</v>
      </c>
      <c r="H49" s="150"/>
      <c r="I49" s="150"/>
      <c r="J49" s="150"/>
      <c r="K49" s="150"/>
      <c r="L49" s="151"/>
      <c r="M49" s="151"/>
      <c r="N49" s="151"/>
      <c r="O49" s="151"/>
      <c r="P49" s="151"/>
      <c r="Q49" s="151"/>
      <c r="R49" s="151"/>
      <c r="S49" s="151"/>
      <c r="T49" s="151"/>
      <c r="U49" s="151"/>
    </row>
    <row r="50" spans="1:21">
      <c r="A50" s="150"/>
      <c r="B50" s="150"/>
      <c r="C50" s="150"/>
      <c r="D50" s="150"/>
      <c r="E50" s="150"/>
      <c r="F50" s="150"/>
      <c r="G50" s="63" t="s">
        <v>44</v>
      </c>
      <c r="H50" s="150"/>
      <c r="I50" s="150"/>
      <c r="J50" s="150"/>
      <c r="K50" s="150"/>
      <c r="L50" s="151"/>
      <c r="M50" s="151"/>
      <c r="N50" s="151"/>
      <c r="O50" s="151"/>
      <c r="P50" s="151"/>
      <c r="Q50" s="151"/>
      <c r="R50" s="151"/>
      <c r="S50" s="151"/>
      <c r="T50" s="151"/>
      <c r="U50" s="151"/>
    </row>
    <row r="51" spans="1:21">
      <c r="A51" s="150"/>
      <c r="B51" s="150"/>
      <c r="C51" s="150"/>
      <c r="D51" s="150"/>
      <c r="E51" s="150"/>
      <c r="F51" s="150"/>
      <c r="G51" s="63" t="s">
        <v>45</v>
      </c>
      <c r="H51" s="150"/>
      <c r="I51" s="150"/>
      <c r="J51" s="150"/>
      <c r="K51" s="150"/>
      <c r="L51" s="151"/>
      <c r="M51" s="151"/>
      <c r="N51" s="151"/>
      <c r="O51" s="151"/>
      <c r="P51" s="151"/>
      <c r="Q51" s="151"/>
      <c r="R51" s="151"/>
      <c r="S51" s="151"/>
      <c r="T51" s="151"/>
      <c r="U51" s="151"/>
    </row>
    <row r="52" spans="1:21">
      <c r="A52" s="150"/>
      <c r="B52" s="150"/>
      <c r="C52" s="150"/>
      <c r="D52" s="150"/>
      <c r="E52" s="150"/>
      <c r="F52" s="150"/>
      <c r="G52" s="63" t="s">
        <v>89</v>
      </c>
      <c r="H52" s="150"/>
      <c r="I52" s="150"/>
      <c r="J52" s="150"/>
      <c r="K52" s="150"/>
      <c r="L52" s="151"/>
      <c r="M52" s="151"/>
      <c r="N52" s="151"/>
      <c r="O52" s="151"/>
      <c r="P52" s="151"/>
      <c r="Q52" s="151"/>
      <c r="R52" s="151"/>
      <c r="S52" s="151"/>
      <c r="T52" s="151"/>
      <c r="U52" s="151"/>
    </row>
    <row r="53" spans="1:21">
      <c r="A53" s="150"/>
      <c r="B53" s="150"/>
      <c r="C53" s="150"/>
      <c r="D53" s="150"/>
      <c r="E53" s="150"/>
      <c r="F53" s="150"/>
      <c r="G53" s="63" t="s">
        <v>47</v>
      </c>
      <c r="H53" s="150"/>
      <c r="I53" s="150"/>
      <c r="J53" s="150"/>
      <c r="K53" s="150"/>
      <c r="L53" s="151"/>
      <c r="M53" s="151"/>
      <c r="N53" s="151"/>
      <c r="O53" s="151"/>
      <c r="P53" s="151"/>
      <c r="Q53" s="151"/>
      <c r="R53" s="151"/>
      <c r="S53" s="151"/>
      <c r="T53" s="151"/>
      <c r="U53" s="151"/>
    </row>
    <row r="54" spans="1:21">
      <c r="A54" s="150"/>
      <c r="B54" s="150"/>
      <c r="C54" s="150"/>
      <c r="D54" s="150"/>
      <c r="E54" s="150"/>
      <c r="F54" s="150"/>
      <c r="G54" s="63" t="s">
        <v>48</v>
      </c>
      <c r="H54" s="150"/>
      <c r="I54" s="150"/>
      <c r="J54" s="150"/>
      <c r="K54" s="150"/>
      <c r="L54" s="151"/>
      <c r="M54" s="151"/>
      <c r="N54" s="151"/>
      <c r="O54" s="151"/>
      <c r="P54" s="151"/>
      <c r="Q54" s="151"/>
      <c r="R54" s="151"/>
      <c r="S54" s="151"/>
      <c r="T54" s="151"/>
      <c r="U54" s="151"/>
    </row>
    <row r="55" spans="1:21">
      <c r="A55" s="150"/>
      <c r="B55" s="150"/>
      <c r="C55" s="150"/>
      <c r="D55" s="150"/>
      <c r="E55" s="150"/>
      <c r="F55" s="150"/>
      <c r="G55" s="63" t="s">
        <v>49</v>
      </c>
      <c r="H55" s="150"/>
      <c r="I55" s="150"/>
      <c r="J55" s="150"/>
      <c r="K55" s="150"/>
      <c r="L55" s="151"/>
      <c r="M55" s="151"/>
      <c r="N55" s="151"/>
      <c r="O55" s="151"/>
      <c r="P55" s="151"/>
      <c r="Q55" s="151"/>
      <c r="R55" s="151"/>
      <c r="S55" s="151"/>
      <c r="T55" s="151"/>
      <c r="U55" s="151"/>
    </row>
    <row r="56" spans="1:21">
      <c r="A56" s="150"/>
      <c r="B56" s="150"/>
      <c r="C56" s="150"/>
      <c r="D56" s="150"/>
      <c r="E56" s="150"/>
      <c r="F56" s="150"/>
      <c r="G56" s="63" t="s">
        <v>50</v>
      </c>
      <c r="H56" s="150"/>
      <c r="I56" s="150"/>
      <c r="J56" s="150"/>
      <c r="K56" s="150"/>
      <c r="L56" s="151"/>
      <c r="M56" s="151"/>
      <c r="N56" s="151"/>
      <c r="O56" s="151"/>
      <c r="P56" s="151"/>
      <c r="Q56" s="151"/>
      <c r="R56" s="151"/>
      <c r="S56" s="151"/>
      <c r="T56" s="151"/>
      <c r="U56" s="151"/>
    </row>
    <row r="57" spans="1:21">
      <c r="A57" s="150"/>
      <c r="B57" s="150"/>
      <c r="C57" s="150"/>
      <c r="D57" s="150"/>
      <c r="E57" s="150"/>
      <c r="F57" s="150"/>
      <c r="G57" s="63" t="s">
        <v>51</v>
      </c>
      <c r="H57" s="150"/>
      <c r="I57" s="150"/>
      <c r="J57" s="150"/>
      <c r="K57" s="150"/>
      <c r="L57" s="151"/>
      <c r="M57" s="151"/>
      <c r="N57" s="151"/>
      <c r="O57" s="151"/>
      <c r="P57" s="151"/>
      <c r="Q57" s="151"/>
      <c r="R57" s="151"/>
      <c r="S57" s="151"/>
      <c r="T57" s="151"/>
      <c r="U57" s="151"/>
    </row>
    <row r="58" spans="1:21">
      <c r="A58" s="150"/>
      <c r="B58" s="150"/>
      <c r="C58" s="150"/>
      <c r="D58" s="150"/>
      <c r="E58" s="150"/>
      <c r="F58" s="150"/>
      <c r="G58" s="63" t="s">
        <v>52</v>
      </c>
      <c r="H58" s="150"/>
      <c r="I58" s="150"/>
      <c r="J58" s="150"/>
      <c r="K58" s="150"/>
      <c r="L58" s="151"/>
      <c r="M58" s="151"/>
      <c r="N58" s="151"/>
      <c r="O58" s="151"/>
      <c r="P58" s="151"/>
      <c r="Q58" s="151"/>
      <c r="R58" s="151"/>
      <c r="S58" s="151"/>
      <c r="T58" s="151"/>
      <c r="U58" s="151"/>
    </row>
    <row r="59" spans="1:21">
      <c r="A59" s="150"/>
      <c r="B59" s="150"/>
      <c r="C59" s="150"/>
      <c r="D59" s="150"/>
      <c r="E59" s="150"/>
      <c r="F59" s="150"/>
      <c r="G59" s="63" t="s">
        <v>53</v>
      </c>
      <c r="H59" s="150"/>
      <c r="I59" s="150"/>
      <c r="J59" s="150"/>
      <c r="K59" s="150"/>
      <c r="L59" s="151"/>
      <c r="M59" s="151"/>
      <c r="N59" s="151"/>
      <c r="O59" s="151"/>
      <c r="P59" s="151"/>
      <c r="Q59" s="151"/>
      <c r="R59" s="151"/>
      <c r="S59" s="151"/>
      <c r="T59" s="151"/>
      <c r="U59" s="151"/>
    </row>
    <row r="60" spans="1:21">
      <c r="A60" s="150"/>
      <c r="B60" s="150"/>
      <c r="C60" s="150"/>
      <c r="D60" s="150"/>
      <c r="E60" s="150"/>
      <c r="F60" s="150"/>
      <c r="G60" s="63" t="s">
        <v>54</v>
      </c>
      <c r="H60" s="150"/>
      <c r="I60" s="150"/>
      <c r="J60" s="150"/>
      <c r="K60" s="150"/>
      <c r="L60" s="151"/>
    </row>
    <row r="61" spans="1:21">
      <c r="A61" s="150"/>
      <c r="B61" s="150"/>
      <c r="C61" s="150"/>
      <c r="D61" s="150"/>
      <c r="E61" s="150"/>
      <c r="F61" s="150"/>
      <c r="G61" s="63" t="s">
        <v>55</v>
      </c>
      <c r="H61" s="150"/>
      <c r="I61" s="150"/>
      <c r="J61" s="150"/>
      <c r="K61" s="150"/>
      <c r="L61" s="151"/>
    </row>
    <row r="62" spans="1:21">
      <c r="A62" s="150"/>
      <c r="B62" s="150"/>
      <c r="C62" s="150"/>
      <c r="D62" s="150"/>
      <c r="E62" s="150"/>
      <c r="F62" s="150"/>
      <c r="G62" s="63" t="s">
        <v>56</v>
      </c>
      <c r="H62" s="150"/>
      <c r="I62" s="150"/>
      <c r="J62" s="150"/>
      <c r="K62" s="150"/>
      <c r="L62" s="151"/>
    </row>
    <row r="63" spans="1:21">
      <c r="A63" s="150"/>
      <c r="B63" s="150"/>
      <c r="C63" s="150"/>
      <c r="D63" s="150"/>
      <c r="E63" s="150"/>
      <c r="F63" s="150"/>
      <c r="G63" s="63" t="s">
        <v>57</v>
      </c>
      <c r="H63" s="150"/>
      <c r="I63" s="150"/>
      <c r="J63" s="150"/>
      <c r="K63" s="150"/>
      <c r="L63" s="151"/>
    </row>
    <row r="64" spans="1:21">
      <c r="A64" s="150"/>
      <c r="B64" s="150"/>
      <c r="C64" s="150"/>
      <c r="D64" s="150"/>
      <c r="E64" s="150"/>
      <c r="F64" s="150"/>
      <c r="G64" s="63" t="s">
        <v>58</v>
      </c>
      <c r="H64" s="150"/>
      <c r="I64" s="150"/>
      <c r="J64" s="150"/>
      <c r="K64" s="150"/>
      <c r="L64" s="151"/>
    </row>
    <row r="65" spans="1:12">
      <c r="A65" s="150"/>
      <c r="B65" s="150"/>
      <c r="C65" s="150"/>
      <c r="D65" s="150"/>
      <c r="E65" s="150"/>
      <c r="F65" s="150"/>
      <c r="G65" s="63" t="s">
        <v>59</v>
      </c>
      <c r="H65" s="150"/>
      <c r="I65" s="150"/>
      <c r="J65" s="150"/>
      <c r="K65" s="150"/>
      <c r="L65" s="151"/>
    </row>
    <row r="66" spans="1:12">
      <c r="A66" s="151"/>
      <c r="B66" s="151"/>
      <c r="C66" s="151"/>
      <c r="D66" s="151"/>
      <c r="E66" s="151"/>
      <c r="F66" s="151"/>
      <c r="G66" s="63" t="s">
        <v>90</v>
      </c>
      <c r="H66" s="151"/>
      <c r="I66" s="151"/>
      <c r="J66" s="151"/>
      <c r="K66" s="151"/>
      <c r="L66" s="151"/>
    </row>
    <row r="67" spans="1:12">
      <c r="A67" s="151"/>
      <c r="B67" s="151"/>
      <c r="C67" s="151"/>
      <c r="D67" s="151"/>
      <c r="E67" s="151"/>
      <c r="F67" s="151"/>
      <c r="G67" s="63" t="s">
        <v>62</v>
      </c>
      <c r="H67" s="151"/>
      <c r="I67" s="151"/>
      <c r="J67" s="151"/>
      <c r="K67" s="151"/>
      <c r="L67" s="151"/>
    </row>
    <row r="68" spans="1:12">
      <c r="A68" s="151"/>
      <c r="B68" s="151"/>
      <c r="C68" s="151"/>
      <c r="D68" s="151"/>
      <c r="E68" s="151"/>
      <c r="F68" s="151"/>
      <c r="G68" s="63" t="s">
        <v>63</v>
      </c>
      <c r="H68" s="151"/>
      <c r="I68" s="151"/>
      <c r="J68" s="151"/>
      <c r="K68" s="151"/>
      <c r="L68" s="151"/>
    </row>
    <row r="69" spans="1:12">
      <c r="A69" s="151"/>
      <c r="B69" s="151"/>
      <c r="C69" s="151"/>
      <c r="D69" s="151"/>
      <c r="E69" s="151"/>
      <c r="F69" s="151"/>
      <c r="G69" s="64"/>
      <c r="H69" s="151"/>
      <c r="I69" s="151"/>
      <c r="J69" s="151"/>
      <c r="K69" s="151"/>
      <c r="L69" s="151"/>
    </row>
    <row r="70" spans="1:12">
      <c r="A70" s="151"/>
      <c r="B70" s="151"/>
      <c r="C70" s="151"/>
      <c r="D70" s="151"/>
      <c r="E70" s="151"/>
      <c r="F70" s="151"/>
      <c r="G70" s="64"/>
      <c r="H70" s="151"/>
      <c r="I70" s="151"/>
      <c r="J70" s="151"/>
      <c r="K70" s="151"/>
      <c r="L70" s="151"/>
    </row>
    <row r="71" spans="1:12">
      <c r="A71" s="151"/>
      <c r="B71" s="151"/>
      <c r="C71" s="151"/>
      <c r="D71" s="151"/>
      <c r="E71" s="151"/>
      <c r="F71" s="151"/>
      <c r="G71" s="64"/>
      <c r="H71" s="151"/>
      <c r="I71" s="151"/>
      <c r="J71" s="151"/>
      <c r="K71" s="151"/>
      <c r="L71" s="151"/>
    </row>
    <row r="72" spans="1:12">
      <c r="A72" s="151"/>
      <c r="B72" s="151"/>
      <c r="C72" s="151"/>
      <c r="D72" s="151"/>
      <c r="E72" s="151"/>
      <c r="F72" s="151"/>
      <c r="G72" s="64"/>
      <c r="H72" s="151"/>
      <c r="I72" s="151"/>
      <c r="J72" s="151"/>
      <c r="K72" s="151"/>
      <c r="L72" s="151"/>
    </row>
    <row r="73" spans="1:12">
      <c r="A73" s="151"/>
      <c r="B73" s="151"/>
      <c r="C73" s="151"/>
      <c r="D73" s="151"/>
      <c r="E73" s="151"/>
      <c r="F73" s="151"/>
      <c r="G73" s="64"/>
      <c r="H73" s="151"/>
      <c r="I73" s="151"/>
      <c r="J73" s="151"/>
      <c r="K73" s="151"/>
      <c r="L73" s="151"/>
    </row>
    <row r="74" spans="1:12">
      <c r="A74" s="151"/>
      <c r="B74" s="151"/>
      <c r="C74" s="151"/>
      <c r="D74" s="151"/>
      <c r="E74" s="151"/>
      <c r="F74" s="151"/>
      <c r="G74" s="64"/>
      <c r="H74" s="151"/>
      <c r="I74" s="151"/>
      <c r="J74" s="151"/>
      <c r="K74" s="151"/>
      <c r="L74" s="151"/>
    </row>
    <row r="75" spans="1:12">
      <c r="A75" s="151"/>
      <c r="B75" s="151"/>
      <c r="C75" s="151"/>
      <c r="D75" s="151"/>
      <c r="E75" s="151"/>
      <c r="F75" s="151"/>
      <c r="G75" s="64"/>
      <c r="H75" s="151"/>
      <c r="I75" s="151"/>
      <c r="J75" s="151"/>
      <c r="K75" s="151"/>
      <c r="L75" s="151"/>
    </row>
    <row r="76" spans="1:12">
      <c r="A76" s="151"/>
      <c r="B76" s="151"/>
      <c r="C76" s="151"/>
      <c r="D76" s="151"/>
      <c r="E76" s="151"/>
      <c r="F76" s="151"/>
      <c r="G76" s="151"/>
      <c r="H76" s="151"/>
      <c r="I76" s="151"/>
      <c r="J76" s="151"/>
      <c r="K76" s="151"/>
      <c r="L76" s="151"/>
    </row>
    <row r="77" spans="1:12">
      <c r="A77" s="151"/>
      <c r="B77" s="151"/>
      <c r="C77" s="151"/>
      <c r="D77" s="151"/>
      <c r="E77" s="151"/>
      <c r="F77" s="151"/>
      <c r="G77" s="151"/>
      <c r="H77" s="151"/>
      <c r="I77" s="151"/>
      <c r="J77" s="151"/>
      <c r="K77" s="151"/>
      <c r="L77" s="151"/>
    </row>
    <row r="78" spans="1:12">
      <c r="A78" s="151"/>
      <c r="B78" s="151"/>
      <c r="C78" s="151"/>
      <c r="D78" s="151"/>
      <c r="E78" s="151"/>
      <c r="F78" s="151"/>
      <c r="G78" s="151"/>
      <c r="H78" s="151"/>
      <c r="I78" s="151"/>
      <c r="J78" s="151"/>
      <c r="K78" s="151"/>
      <c r="L78" s="151"/>
    </row>
    <row r="79" spans="1:12">
      <c r="A79" s="151"/>
      <c r="B79" s="151"/>
      <c r="C79" s="151"/>
      <c r="D79" s="151"/>
      <c r="E79" s="151"/>
      <c r="F79" s="151"/>
      <c r="G79" s="151"/>
      <c r="H79" s="151"/>
      <c r="I79" s="151"/>
      <c r="J79" s="151"/>
      <c r="K79" s="151"/>
      <c r="L79" s="151"/>
    </row>
    <row r="80" spans="1:12">
      <c r="A80" s="151"/>
      <c r="B80" s="151"/>
      <c r="C80" s="151"/>
      <c r="D80" s="151"/>
      <c r="E80" s="151"/>
      <c r="F80" s="151"/>
      <c r="G80" s="151"/>
      <c r="H80" s="151"/>
      <c r="I80" s="151"/>
      <c r="J80" s="151"/>
      <c r="K80" s="151"/>
      <c r="L80" s="151"/>
    </row>
    <row r="81" spans="1:12">
      <c r="A81" s="151"/>
      <c r="B81" s="151"/>
      <c r="C81" s="151"/>
      <c r="D81" s="151"/>
      <c r="E81" s="151"/>
      <c r="F81" s="151"/>
      <c r="G81" s="151"/>
      <c r="H81" s="151"/>
      <c r="I81" s="151"/>
      <c r="J81" s="151"/>
      <c r="K81" s="151"/>
      <c r="L81" s="151"/>
    </row>
    <row r="82" spans="1:12">
      <c r="A82" s="151"/>
      <c r="B82" s="151"/>
      <c r="C82" s="151"/>
      <c r="D82" s="151"/>
      <c r="E82" s="151"/>
      <c r="F82" s="151"/>
      <c r="G82" s="151"/>
      <c r="H82" s="151"/>
      <c r="I82" s="151"/>
      <c r="J82" s="151"/>
      <c r="K82" s="151"/>
      <c r="L82" s="151"/>
    </row>
    <row r="83" spans="1:12">
      <c r="A83" s="151"/>
      <c r="B83" s="151"/>
      <c r="C83" s="151"/>
      <c r="D83" s="151"/>
      <c r="E83" s="151"/>
      <c r="F83" s="151"/>
      <c r="G83" s="151"/>
      <c r="H83" s="151"/>
      <c r="I83" s="151"/>
      <c r="J83" s="151"/>
      <c r="K83" s="151"/>
      <c r="L83" s="151"/>
    </row>
    <row r="84" spans="1:12">
      <c r="A84" s="151"/>
      <c r="B84" s="151"/>
      <c r="C84" s="151"/>
      <c r="D84" s="151"/>
      <c r="E84" s="151"/>
      <c r="F84" s="151"/>
      <c r="G84" s="151"/>
      <c r="H84" s="151"/>
      <c r="I84" s="151"/>
      <c r="J84" s="151"/>
      <c r="K84" s="151"/>
      <c r="L84" s="151"/>
    </row>
    <row r="85" spans="1:12">
      <c r="A85" s="151"/>
      <c r="B85" s="151"/>
      <c r="C85" s="151"/>
      <c r="D85" s="151"/>
      <c r="E85" s="151"/>
      <c r="F85" s="151"/>
      <c r="G85" s="151"/>
      <c r="H85" s="151"/>
      <c r="I85" s="151"/>
      <c r="J85" s="151"/>
      <c r="K85" s="151"/>
      <c r="L85" s="151"/>
    </row>
    <row r="86" spans="1:12">
      <c r="A86" s="151"/>
      <c r="B86" s="151"/>
      <c r="C86" s="151"/>
      <c r="D86" s="151"/>
      <c r="E86" s="151"/>
      <c r="F86" s="151"/>
      <c r="G86" s="151"/>
      <c r="H86" s="151"/>
      <c r="I86" s="151"/>
      <c r="J86" s="151"/>
      <c r="K86" s="151"/>
      <c r="L86" s="151"/>
    </row>
    <row r="87" spans="1:12">
      <c r="A87" s="151"/>
      <c r="B87" s="151"/>
      <c r="C87" s="151"/>
      <c r="D87" s="151"/>
      <c r="E87" s="151"/>
      <c r="F87" s="151"/>
      <c r="G87" s="151"/>
      <c r="H87" s="151"/>
      <c r="I87" s="151"/>
      <c r="J87" s="151"/>
      <c r="K87" s="151"/>
      <c r="L87" s="151"/>
    </row>
    <row r="88" spans="1:12">
      <c r="A88" s="151"/>
      <c r="B88" s="151"/>
      <c r="C88" s="151"/>
      <c r="D88" s="151"/>
      <c r="E88" s="151"/>
      <c r="F88" s="151"/>
      <c r="G88" s="151"/>
      <c r="H88" s="151"/>
      <c r="I88" s="151"/>
      <c r="J88" s="151"/>
      <c r="K88" s="151"/>
      <c r="L88" s="151"/>
    </row>
    <row r="89" spans="1:12">
      <c r="G89" s="151"/>
    </row>
    <row r="90" spans="1:12">
      <c r="G90" s="151"/>
    </row>
    <row r="91" spans="1:12">
      <c r="G91" s="151"/>
    </row>
    <row r="92" spans="1:12">
      <c r="G92" s="151"/>
    </row>
    <row r="93" spans="1:12">
      <c r="G93" s="151"/>
    </row>
    <row r="94" spans="1:12">
      <c r="G94" s="151"/>
    </row>
    <row r="95" spans="1:12">
      <c r="G95" s="151"/>
    </row>
    <row r="96" spans="1:12">
      <c r="G96" s="151"/>
    </row>
    <row r="97" spans="7:7">
      <c r="G97" s="151"/>
    </row>
    <row r="98" spans="7:7">
      <c r="G98" s="151"/>
    </row>
    <row r="99" spans="7:7">
      <c r="G99" s="151"/>
    </row>
  </sheetData>
  <sheetProtection sheet="1" objects="1" scenarios="1"/>
  <mergeCells count="8">
    <mergeCell ref="A1:L1"/>
    <mergeCell ref="A28:B28"/>
    <mergeCell ref="B10:D10"/>
    <mergeCell ref="A3:D3"/>
    <mergeCell ref="E3:F3"/>
    <mergeCell ref="A5:D5"/>
    <mergeCell ref="E5:F5"/>
    <mergeCell ref="H3:L3"/>
  </mergeCells>
  <phoneticPr fontId="2"/>
  <dataValidations count="7">
    <dataValidation type="list" allowBlank="1" showInputMessage="1" showErrorMessage="1" sqref="B29:B31 B11:B25" xr:uid="{00000000-0002-0000-0200-000000000000}">
      <formula1>"21"</formula1>
    </dataValidation>
    <dataValidation type="list" allowBlank="1" showInputMessage="1" showErrorMessage="1" sqref="J29:K31 J11:K25" xr:uid="{00000000-0002-0000-0200-000001000000}">
      <formula1>"500ｍ,1000ｍ,1500ｍ,3000ｍ,5000ｍ"</formula1>
    </dataValidation>
    <dataValidation type="list" allowBlank="1" showInputMessage="1" showErrorMessage="1" sqref="G29:G31" xr:uid="{00000000-0002-0000-0200-000002000000}">
      <formula1>$G$33:$G$65</formula1>
    </dataValidation>
    <dataValidation type="list" allowBlank="1" showInputMessage="1" showErrorMessage="1" sqref="I29:I31 I11:I25" xr:uid="{00000000-0002-0000-0200-000003000000}">
      <formula1>"1,2,3"</formula1>
    </dataValidation>
    <dataValidation type="list" allowBlank="1" showInputMessage="1" showErrorMessage="1" sqref="L29:L31 L11:L25" xr:uid="{00000000-0002-0000-0200-000004000000}">
      <formula1>"○"</formula1>
    </dataValidation>
    <dataValidation imeMode="fullAlpha" allowBlank="1" showInputMessage="1" showErrorMessage="1" sqref="H9:L9" xr:uid="{00000000-0002-0000-0200-000005000000}"/>
    <dataValidation imeMode="hiragana" allowBlank="1" showInputMessage="1" showErrorMessage="1" sqref="H3 H6 H8 E7 E5:F6 F7:F8" xr:uid="{00000000-0002-0000-0200-000006000000}"/>
  </dataValidations>
  <pageMargins left="0.7" right="0.7" top="0.75" bottom="0.75" header="0.3" footer="0.3"/>
  <pageSetup paperSize="9" scale="67" orientation="portrait" horizontalDpi="4294967293" r:id="rId1"/>
  <rowBreaks count="1" manualBreakCount="1">
    <brk id="3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S67"/>
  <sheetViews>
    <sheetView showGridLines="0" showRowColHeaders="0" showZeros="0" zoomScale="80" zoomScaleNormal="80" workbookViewId="0">
      <selection activeCell="A3" sqref="A3:D3"/>
    </sheetView>
  </sheetViews>
  <sheetFormatPr defaultRowHeight="17.649999999999999"/>
  <cols>
    <col min="1" max="2" width="5.75" customWidth="1"/>
    <col min="3" max="3" width="2.25" customWidth="1"/>
    <col min="4" max="4" width="5.75" customWidth="1"/>
    <col min="5" max="5" width="19.5" customWidth="1"/>
    <col min="6" max="6" width="15.75" customWidth="1"/>
    <col min="7" max="7" width="18.625" customWidth="1"/>
    <col min="8" max="9" width="5.875" customWidth="1"/>
    <col min="10" max="11" width="13.25" customWidth="1"/>
    <col min="12" max="12" width="8.375" customWidth="1"/>
  </cols>
  <sheetData>
    <row r="1" spans="1:19" ht="30" customHeight="1">
      <c r="A1" s="200" t="s">
        <v>91</v>
      </c>
      <c r="B1" s="200"/>
      <c r="C1" s="200"/>
      <c r="D1" s="200"/>
      <c r="E1" s="200"/>
      <c r="F1" s="200"/>
      <c r="G1" s="200"/>
      <c r="H1" s="200"/>
      <c r="I1" s="200"/>
      <c r="J1" s="200"/>
      <c r="K1" s="200"/>
      <c r="L1" s="200"/>
    </row>
    <row r="2" spans="1:19" ht="30" customHeight="1">
      <c r="A2" s="31"/>
      <c r="B2" s="31"/>
      <c r="C2" s="31"/>
      <c r="D2" s="31"/>
      <c r="E2" s="31"/>
      <c r="F2" s="31"/>
      <c r="G2" s="31"/>
      <c r="H2" s="31"/>
      <c r="I2" s="31"/>
      <c r="J2" s="31"/>
      <c r="K2" s="31"/>
      <c r="L2" s="31"/>
    </row>
    <row r="3" spans="1:19" ht="29.45" customHeight="1">
      <c r="A3" s="206" t="s">
        <v>65</v>
      </c>
      <c r="B3" s="206"/>
      <c r="C3" s="206"/>
      <c r="D3" s="206"/>
      <c r="E3" s="212" t="str">
        <f>IF(引率者!C4="","",引率者!C4)</f>
        <v/>
      </c>
      <c r="F3" s="212"/>
      <c r="G3" s="162" t="s">
        <v>26</v>
      </c>
      <c r="H3" s="208" t="str">
        <f>IF(引率者!C8="","",引率者!C8)</f>
        <v/>
      </c>
      <c r="I3" s="208"/>
      <c r="J3" s="208"/>
      <c r="K3" s="208"/>
      <c r="L3" s="208"/>
    </row>
    <row r="4" spans="1:19" ht="14.45" customHeight="1">
      <c r="A4" s="162"/>
      <c r="B4" s="162"/>
      <c r="C4" s="162"/>
      <c r="D4" s="162"/>
      <c r="E4" s="91"/>
      <c r="F4" s="91"/>
      <c r="G4" s="1"/>
      <c r="H4" s="156"/>
      <c r="I4" s="156"/>
      <c r="J4" s="156"/>
      <c r="K4" s="156"/>
      <c r="L4" s="105"/>
    </row>
    <row r="5" spans="1:19" ht="29.45" customHeight="1">
      <c r="A5" s="206" t="s">
        <v>92</v>
      </c>
      <c r="B5" s="206"/>
      <c r="C5" s="206"/>
      <c r="D5" s="206"/>
      <c r="E5" s="208" t="str">
        <f>IF(引率者!C6="","",引率者!C6)</f>
        <v/>
      </c>
      <c r="F5" s="208"/>
      <c r="G5" s="162"/>
      <c r="H5" s="108" t="str">
        <f>IF(引率者!D12="","",引率者!D12)</f>
        <v/>
      </c>
      <c r="I5" s="108"/>
      <c r="J5" s="108"/>
      <c r="K5" s="108"/>
    </row>
    <row r="6" spans="1:19" ht="14.25" customHeight="1">
      <c r="A6" s="162"/>
      <c r="B6" s="162"/>
      <c r="C6" s="162"/>
      <c r="D6" s="162"/>
      <c r="E6" s="163"/>
      <c r="F6" s="163"/>
      <c r="G6" s="162"/>
      <c r="H6" s="163"/>
      <c r="I6" s="163"/>
      <c r="J6" s="163"/>
      <c r="K6" s="163"/>
      <c r="L6" s="163"/>
    </row>
    <row r="7" spans="1:19" ht="14.85" customHeight="1">
      <c r="A7" s="108"/>
      <c r="B7" s="108"/>
      <c r="C7" s="108"/>
      <c r="D7" s="108"/>
      <c r="E7" s="108"/>
      <c r="F7" s="108"/>
    </row>
    <row r="8" spans="1:19" ht="14.85" customHeight="1">
      <c r="A8" s="162"/>
      <c r="B8" s="162"/>
      <c r="C8" s="162"/>
      <c r="D8" s="162"/>
      <c r="E8" s="179"/>
      <c r="F8" s="163"/>
      <c r="G8" s="162"/>
      <c r="H8" s="163"/>
      <c r="I8" s="163"/>
      <c r="J8" s="163"/>
      <c r="K8" s="163"/>
      <c r="L8" s="163"/>
    </row>
    <row r="9" spans="1:19" ht="14.85" customHeight="1">
      <c r="A9" s="162"/>
      <c r="B9" s="162"/>
      <c r="C9" s="162"/>
      <c r="D9" s="162"/>
      <c r="E9" s="32"/>
      <c r="F9" s="32"/>
      <c r="G9" s="162"/>
      <c r="H9" s="38"/>
      <c r="I9" s="79"/>
      <c r="J9" s="79"/>
      <c r="K9" s="79"/>
      <c r="L9" s="79"/>
    </row>
    <row r="10" spans="1:19" ht="45" customHeight="1">
      <c r="A10" s="59" t="s">
        <v>68</v>
      </c>
      <c r="B10" s="209" t="s">
        <v>69</v>
      </c>
      <c r="C10" s="210"/>
      <c r="D10" s="211"/>
      <c r="E10" s="60" t="s">
        <v>70</v>
      </c>
      <c r="F10" s="61" t="s">
        <v>71</v>
      </c>
      <c r="G10" s="61" t="s">
        <v>72</v>
      </c>
      <c r="H10" s="61" t="s">
        <v>73</v>
      </c>
      <c r="I10" s="61" t="s">
        <v>74</v>
      </c>
      <c r="J10" s="61" t="s">
        <v>75</v>
      </c>
      <c r="K10" s="61" t="s">
        <v>76</v>
      </c>
      <c r="L10" s="62" t="s">
        <v>77</v>
      </c>
    </row>
    <row r="11" spans="1:19" ht="35.450000000000003" customHeight="1">
      <c r="A11" s="2">
        <v>1</v>
      </c>
      <c r="B11" s="11"/>
      <c r="C11" s="6" t="s">
        <v>78</v>
      </c>
      <c r="D11" s="12"/>
      <c r="E11" s="8"/>
      <c r="F11" s="9" t="str">
        <f>PHONETIC(E11)</f>
        <v/>
      </c>
      <c r="G11" s="9" t="str">
        <f>E3</f>
        <v/>
      </c>
      <c r="H11" s="10" t="s">
        <v>93</v>
      </c>
      <c r="I11" s="8"/>
      <c r="J11" s="8"/>
      <c r="K11" s="8"/>
      <c r="L11" s="94"/>
      <c r="N11" s="63">
        <f>IF(COUNTA(J11,K11)&gt;=1,1,0)</f>
        <v>0</v>
      </c>
      <c r="O11" s="64">
        <f>IF(P11="","",COUNT(P11:$P$11))</f>
        <v>0</v>
      </c>
      <c r="P11" s="64" t="b">
        <f>IF($L11="○",B11)</f>
        <v>0</v>
      </c>
      <c r="Q11" s="64" t="b">
        <f t="shared" ref="Q11:Q25" si="0">IF($L11="○",D11)</f>
        <v>0</v>
      </c>
      <c r="R11" s="64" t="b">
        <f t="shared" ref="R11:R25" si="1">IF($L11="○",E11)</f>
        <v>0</v>
      </c>
      <c r="S11" s="64" t="b">
        <f>IF($L11="○",I11)</f>
        <v>0</v>
      </c>
    </row>
    <row r="12" spans="1:19" ht="35.450000000000003" customHeight="1">
      <c r="A12" s="2">
        <v>2</v>
      </c>
      <c r="B12" s="11"/>
      <c r="C12" s="42" t="s">
        <v>78</v>
      </c>
      <c r="D12" s="12"/>
      <c r="E12" s="8"/>
      <c r="F12" s="9" t="str">
        <f t="shared" ref="F12:F25" si="2">PHONETIC(E12)</f>
        <v/>
      </c>
      <c r="G12" s="9" t="str">
        <f>E3</f>
        <v/>
      </c>
      <c r="H12" s="10" t="s">
        <v>93</v>
      </c>
      <c r="I12" s="8"/>
      <c r="J12" s="8"/>
      <c r="K12" s="8"/>
      <c r="L12" s="95"/>
      <c r="N12" s="63">
        <f t="shared" ref="N12:N25" si="3">IF(COUNTA(J12,K12)&gt;=1,1,0)</f>
        <v>0</v>
      </c>
      <c r="O12" s="64">
        <f>IF(P12="","",COUNT(P$11:$P12))</f>
        <v>0</v>
      </c>
      <c r="P12" s="64" t="b">
        <f t="shared" ref="P12:P25" si="4">IF($L12="○",B12)</f>
        <v>0</v>
      </c>
      <c r="Q12" s="64" t="b">
        <f t="shared" si="0"/>
        <v>0</v>
      </c>
      <c r="R12" s="64" t="b">
        <f t="shared" si="1"/>
        <v>0</v>
      </c>
      <c r="S12" s="64" t="b">
        <f t="shared" ref="S12:S25" si="5">IF($L12="○",I12)</f>
        <v>0</v>
      </c>
    </row>
    <row r="13" spans="1:19" ht="35.450000000000003" customHeight="1">
      <c r="A13" s="2">
        <v>3</v>
      </c>
      <c r="B13" s="11"/>
      <c r="C13" s="7" t="s">
        <v>78</v>
      </c>
      <c r="D13" s="12"/>
      <c r="E13" s="8"/>
      <c r="F13" s="9" t="str">
        <f t="shared" si="2"/>
        <v/>
      </c>
      <c r="G13" s="9" t="str">
        <f>E3</f>
        <v/>
      </c>
      <c r="H13" s="10" t="s">
        <v>93</v>
      </c>
      <c r="I13" s="8"/>
      <c r="J13" s="8"/>
      <c r="K13" s="8"/>
      <c r="L13" s="95"/>
      <c r="N13" s="63">
        <f t="shared" si="3"/>
        <v>0</v>
      </c>
      <c r="O13" s="64">
        <f>IF(P13="","",COUNT(P$11:$P13))</f>
        <v>0</v>
      </c>
      <c r="P13" s="64" t="b">
        <f t="shared" si="4"/>
        <v>0</v>
      </c>
      <c r="Q13" s="64" t="b">
        <f t="shared" si="0"/>
        <v>0</v>
      </c>
      <c r="R13" s="64" t="b">
        <f t="shared" si="1"/>
        <v>0</v>
      </c>
      <c r="S13" s="64" t="b">
        <f t="shared" si="5"/>
        <v>0</v>
      </c>
    </row>
    <row r="14" spans="1:19" ht="35.450000000000003" customHeight="1">
      <c r="A14" s="2">
        <v>4</v>
      </c>
      <c r="B14" s="11"/>
      <c r="C14" s="6" t="s">
        <v>78</v>
      </c>
      <c r="D14" s="12"/>
      <c r="E14" s="8"/>
      <c r="F14" s="9" t="str">
        <f t="shared" si="2"/>
        <v/>
      </c>
      <c r="G14" s="9" t="str">
        <f>E3</f>
        <v/>
      </c>
      <c r="H14" s="10" t="s">
        <v>93</v>
      </c>
      <c r="I14" s="8"/>
      <c r="J14" s="8"/>
      <c r="K14" s="8"/>
      <c r="L14" s="96"/>
      <c r="N14" s="63">
        <f t="shared" si="3"/>
        <v>0</v>
      </c>
      <c r="O14" s="64">
        <f>IF(P14="","",COUNT(P$11:$P14))</f>
        <v>0</v>
      </c>
      <c r="P14" s="64" t="b">
        <f t="shared" si="4"/>
        <v>0</v>
      </c>
      <c r="Q14" s="64" t="b">
        <f t="shared" si="0"/>
        <v>0</v>
      </c>
      <c r="R14" s="64" t="b">
        <f t="shared" si="1"/>
        <v>0</v>
      </c>
      <c r="S14" s="64" t="b">
        <f t="shared" si="5"/>
        <v>0</v>
      </c>
    </row>
    <row r="15" spans="1:19" ht="35.450000000000003" customHeight="1">
      <c r="A15" s="2">
        <v>5</v>
      </c>
      <c r="B15" s="11"/>
      <c r="C15" s="42" t="s">
        <v>78</v>
      </c>
      <c r="D15" s="12"/>
      <c r="E15" s="8"/>
      <c r="F15" s="9" t="str">
        <f t="shared" si="2"/>
        <v/>
      </c>
      <c r="G15" s="9" t="str">
        <f>E3</f>
        <v/>
      </c>
      <c r="H15" s="10" t="s">
        <v>93</v>
      </c>
      <c r="I15" s="8"/>
      <c r="J15" s="8"/>
      <c r="K15" s="8"/>
      <c r="L15" s="95"/>
      <c r="N15" s="63">
        <f t="shared" si="3"/>
        <v>0</v>
      </c>
      <c r="O15" s="64">
        <f>IF(P15="","",COUNT(P$11:$P15))</f>
        <v>0</v>
      </c>
      <c r="P15" s="64" t="b">
        <f t="shared" si="4"/>
        <v>0</v>
      </c>
      <c r="Q15" s="64" t="b">
        <f t="shared" si="0"/>
        <v>0</v>
      </c>
      <c r="R15" s="64" t="b">
        <f t="shared" si="1"/>
        <v>0</v>
      </c>
      <c r="S15" s="64" t="b">
        <f t="shared" si="5"/>
        <v>0</v>
      </c>
    </row>
    <row r="16" spans="1:19" ht="35.450000000000003" customHeight="1">
      <c r="A16" s="2">
        <v>6</v>
      </c>
      <c r="B16" s="11"/>
      <c r="C16" s="7" t="s">
        <v>78</v>
      </c>
      <c r="D16" s="12"/>
      <c r="E16" s="8"/>
      <c r="F16" s="9" t="str">
        <f t="shared" si="2"/>
        <v/>
      </c>
      <c r="G16" s="9" t="str">
        <f>E3</f>
        <v/>
      </c>
      <c r="H16" s="10" t="s">
        <v>93</v>
      </c>
      <c r="I16" s="8"/>
      <c r="J16" s="8"/>
      <c r="K16" s="8"/>
      <c r="L16" s="95"/>
      <c r="N16" s="63">
        <f t="shared" si="3"/>
        <v>0</v>
      </c>
      <c r="O16" s="64">
        <f>IF(P16="","",COUNT(P$11:$P16))</f>
        <v>0</v>
      </c>
      <c r="P16" s="64" t="b">
        <f t="shared" si="4"/>
        <v>0</v>
      </c>
      <c r="Q16" s="64" t="b">
        <f t="shared" si="0"/>
        <v>0</v>
      </c>
      <c r="R16" s="64" t="b">
        <f t="shared" si="1"/>
        <v>0</v>
      </c>
      <c r="S16" s="64" t="b">
        <f t="shared" si="5"/>
        <v>0</v>
      </c>
    </row>
    <row r="17" spans="1:19" ht="35.450000000000003" customHeight="1">
      <c r="A17" s="2">
        <v>7</v>
      </c>
      <c r="B17" s="11"/>
      <c r="C17" s="6" t="s">
        <v>78</v>
      </c>
      <c r="D17" s="12"/>
      <c r="E17" s="8"/>
      <c r="F17" s="9" t="str">
        <f t="shared" si="2"/>
        <v/>
      </c>
      <c r="G17" s="9" t="str">
        <f>E3</f>
        <v/>
      </c>
      <c r="H17" s="10" t="s">
        <v>93</v>
      </c>
      <c r="I17" s="8"/>
      <c r="J17" s="8"/>
      <c r="K17" s="8"/>
      <c r="L17" s="95"/>
      <c r="N17" s="63">
        <f t="shared" si="3"/>
        <v>0</v>
      </c>
      <c r="O17" s="64">
        <f>IF(P17="","",COUNT(P$11:$P17))</f>
        <v>0</v>
      </c>
      <c r="P17" s="64" t="b">
        <f t="shared" si="4"/>
        <v>0</v>
      </c>
      <c r="Q17" s="64" t="b">
        <f t="shared" si="0"/>
        <v>0</v>
      </c>
      <c r="R17" s="64" t="b">
        <f t="shared" si="1"/>
        <v>0</v>
      </c>
      <c r="S17" s="64" t="b">
        <f t="shared" si="5"/>
        <v>0</v>
      </c>
    </row>
    <row r="18" spans="1:19" ht="35.450000000000003" customHeight="1">
      <c r="A18" s="2">
        <v>8</v>
      </c>
      <c r="B18" s="11"/>
      <c r="C18" s="6" t="s">
        <v>78</v>
      </c>
      <c r="D18" s="12"/>
      <c r="E18" s="8"/>
      <c r="F18" s="9" t="str">
        <f t="shared" si="2"/>
        <v/>
      </c>
      <c r="G18" s="9" t="str">
        <f>E3</f>
        <v/>
      </c>
      <c r="H18" s="10" t="s">
        <v>93</v>
      </c>
      <c r="I18" s="8"/>
      <c r="J18" s="8"/>
      <c r="K18" s="8"/>
      <c r="L18" s="95"/>
      <c r="N18" s="63">
        <f t="shared" si="3"/>
        <v>0</v>
      </c>
      <c r="O18" s="64">
        <f>IF(P18="","",COUNT(P$11:$P18))</f>
        <v>0</v>
      </c>
      <c r="P18" s="64" t="b">
        <f t="shared" si="4"/>
        <v>0</v>
      </c>
      <c r="Q18" s="64" t="b">
        <f t="shared" si="0"/>
        <v>0</v>
      </c>
      <c r="R18" s="64" t="b">
        <f t="shared" si="1"/>
        <v>0</v>
      </c>
      <c r="S18" s="64" t="b">
        <f t="shared" si="5"/>
        <v>0</v>
      </c>
    </row>
    <row r="19" spans="1:19" ht="35.450000000000003" customHeight="1">
      <c r="A19" s="2">
        <v>9</v>
      </c>
      <c r="B19" s="11"/>
      <c r="C19" s="6" t="s">
        <v>78</v>
      </c>
      <c r="D19" s="12"/>
      <c r="E19" s="8"/>
      <c r="F19" s="9" t="str">
        <f t="shared" si="2"/>
        <v/>
      </c>
      <c r="G19" s="9" t="str">
        <f>E3</f>
        <v/>
      </c>
      <c r="H19" s="10" t="s">
        <v>93</v>
      </c>
      <c r="I19" s="8"/>
      <c r="J19" s="8"/>
      <c r="K19" s="8"/>
      <c r="L19" s="95"/>
      <c r="N19" s="63">
        <f t="shared" si="3"/>
        <v>0</v>
      </c>
      <c r="O19" s="64">
        <f>IF(P19="","",COUNT(P$11:$P19))</f>
        <v>0</v>
      </c>
      <c r="P19" s="64" t="b">
        <f t="shared" si="4"/>
        <v>0</v>
      </c>
      <c r="Q19" s="64" t="b">
        <f t="shared" si="0"/>
        <v>0</v>
      </c>
      <c r="R19" s="64" t="b">
        <f t="shared" si="1"/>
        <v>0</v>
      </c>
      <c r="S19" s="64" t="b">
        <f t="shared" si="5"/>
        <v>0</v>
      </c>
    </row>
    <row r="20" spans="1:19" ht="35.450000000000003" customHeight="1">
      <c r="A20" s="2">
        <v>10</v>
      </c>
      <c r="B20" s="11"/>
      <c r="C20" s="6" t="s">
        <v>78</v>
      </c>
      <c r="D20" s="12"/>
      <c r="E20" s="8"/>
      <c r="F20" s="9" t="str">
        <f t="shared" si="2"/>
        <v/>
      </c>
      <c r="G20" s="9" t="str">
        <f>E3</f>
        <v/>
      </c>
      <c r="H20" s="10" t="s">
        <v>93</v>
      </c>
      <c r="I20" s="8"/>
      <c r="J20" s="8"/>
      <c r="K20" s="8"/>
      <c r="L20" s="96"/>
      <c r="N20" s="63">
        <f t="shared" si="3"/>
        <v>0</v>
      </c>
      <c r="O20" s="64">
        <f>IF(P20="","",COUNT(P$11:$P20))</f>
        <v>0</v>
      </c>
      <c r="P20" s="64" t="b">
        <f t="shared" si="4"/>
        <v>0</v>
      </c>
      <c r="Q20" s="64" t="b">
        <f t="shared" si="0"/>
        <v>0</v>
      </c>
      <c r="R20" s="64" t="b">
        <f t="shared" si="1"/>
        <v>0</v>
      </c>
      <c r="S20" s="64" t="b">
        <f t="shared" si="5"/>
        <v>0</v>
      </c>
    </row>
    <row r="21" spans="1:19" ht="35.450000000000003" customHeight="1">
      <c r="A21" s="2">
        <v>11</v>
      </c>
      <c r="B21" s="11"/>
      <c r="C21" s="6" t="s">
        <v>78</v>
      </c>
      <c r="D21" s="12"/>
      <c r="E21" s="8"/>
      <c r="F21" s="9" t="str">
        <f t="shared" si="2"/>
        <v/>
      </c>
      <c r="G21" s="9" t="str">
        <f>E3</f>
        <v/>
      </c>
      <c r="H21" s="10" t="s">
        <v>93</v>
      </c>
      <c r="I21" s="8"/>
      <c r="J21" s="8"/>
      <c r="K21" s="8"/>
      <c r="L21" s="97"/>
      <c r="N21" s="63">
        <f t="shared" si="3"/>
        <v>0</v>
      </c>
      <c r="O21" s="64">
        <f>IF(P21="","",COUNT(P$11:$P21))</f>
        <v>0</v>
      </c>
      <c r="P21" s="64" t="b">
        <f t="shared" si="4"/>
        <v>0</v>
      </c>
      <c r="Q21" s="64" t="b">
        <f t="shared" si="0"/>
        <v>0</v>
      </c>
      <c r="R21" s="64" t="b">
        <f t="shared" si="1"/>
        <v>0</v>
      </c>
      <c r="S21" s="64" t="b">
        <f t="shared" si="5"/>
        <v>0</v>
      </c>
    </row>
    <row r="22" spans="1:19" ht="35.450000000000003" customHeight="1">
      <c r="A22" s="2">
        <v>12</v>
      </c>
      <c r="B22" s="11"/>
      <c r="C22" s="42" t="s">
        <v>78</v>
      </c>
      <c r="D22" s="12"/>
      <c r="E22" s="8"/>
      <c r="F22" s="9" t="str">
        <f t="shared" si="2"/>
        <v/>
      </c>
      <c r="G22" s="9" t="str">
        <f>E3</f>
        <v/>
      </c>
      <c r="H22" s="10" t="s">
        <v>93</v>
      </c>
      <c r="I22" s="8"/>
      <c r="J22" s="8"/>
      <c r="K22" s="8"/>
      <c r="L22" s="97"/>
      <c r="N22" s="63">
        <f t="shared" si="3"/>
        <v>0</v>
      </c>
      <c r="O22" s="64">
        <f>IF(P22="","",COUNT(P$11:$P22))</f>
        <v>0</v>
      </c>
      <c r="P22" s="64" t="b">
        <f t="shared" si="4"/>
        <v>0</v>
      </c>
      <c r="Q22" s="64" t="b">
        <f t="shared" si="0"/>
        <v>0</v>
      </c>
      <c r="R22" s="64" t="b">
        <f t="shared" si="1"/>
        <v>0</v>
      </c>
      <c r="S22" s="64" t="b">
        <f t="shared" si="5"/>
        <v>0</v>
      </c>
    </row>
    <row r="23" spans="1:19" ht="35.450000000000003" customHeight="1">
      <c r="A23" s="2">
        <v>13</v>
      </c>
      <c r="B23" s="11"/>
      <c r="C23" s="7" t="s">
        <v>78</v>
      </c>
      <c r="D23" s="12"/>
      <c r="E23" s="8"/>
      <c r="F23" s="9" t="str">
        <f t="shared" si="2"/>
        <v/>
      </c>
      <c r="G23" s="9" t="str">
        <f>E3</f>
        <v/>
      </c>
      <c r="H23" s="10" t="s">
        <v>93</v>
      </c>
      <c r="I23" s="8"/>
      <c r="J23" s="8"/>
      <c r="K23" s="8"/>
      <c r="L23" s="97"/>
      <c r="N23" s="63">
        <f t="shared" si="3"/>
        <v>0</v>
      </c>
      <c r="O23" s="64">
        <f>IF(P23="","",COUNT(P$11:$P23))</f>
        <v>0</v>
      </c>
      <c r="P23" s="64" t="b">
        <f t="shared" si="4"/>
        <v>0</v>
      </c>
      <c r="Q23" s="64" t="b">
        <f t="shared" si="0"/>
        <v>0</v>
      </c>
      <c r="R23" s="64" t="b">
        <f t="shared" si="1"/>
        <v>0</v>
      </c>
      <c r="S23" s="64" t="b">
        <f t="shared" si="5"/>
        <v>0</v>
      </c>
    </row>
    <row r="24" spans="1:19" ht="35.450000000000003" customHeight="1">
      <c r="A24" s="2">
        <v>14</v>
      </c>
      <c r="B24" s="11"/>
      <c r="C24" s="6" t="s">
        <v>78</v>
      </c>
      <c r="D24" s="12"/>
      <c r="E24" s="8"/>
      <c r="F24" s="9" t="str">
        <f t="shared" si="2"/>
        <v/>
      </c>
      <c r="G24" s="9" t="str">
        <f>E3</f>
        <v/>
      </c>
      <c r="H24" s="10" t="s">
        <v>93</v>
      </c>
      <c r="I24" s="8"/>
      <c r="J24" s="8"/>
      <c r="K24" s="8"/>
      <c r="L24" s="97"/>
      <c r="N24" s="63">
        <f t="shared" si="3"/>
        <v>0</v>
      </c>
      <c r="O24" s="64">
        <f>IF(P24="","",COUNT(P$11:$P24))</f>
        <v>0</v>
      </c>
      <c r="P24" s="64" t="b">
        <f t="shared" si="4"/>
        <v>0</v>
      </c>
      <c r="Q24" s="64" t="b">
        <f t="shared" si="0"/>
        <v>0</v>
      </c>
      <c r="R24" s="64" t="b">
        <f t="shared" si="1"/>
        <v>0</v>
      </c>
      <c r="S24" s="64" t="b">
        <f t="shared" si="5"/>
        <v>0</v>
      </c>
    </row>
    <row r="25" spans="1:19" ht="35.450000000000003" customHeight="1">
      <c r="A25" s="14">
        <v>15</v>
      </c>
      <c r="B25" s="15"/>
      <c r="C25" s="16" t="s">
        <v>78</v>
      </c>
      <c r="D25" s="17"/>
      <c r="E25" s="18"/>
      <c r="F25" s="19" t="str">
        <f t="shared" si="2"/>
        <v/>
      </c>
      <c r="G25" s="19" t="str">
        <f>E3</f>
        <v/>
      </c>
      <c r="H25" s="20" t="s">
        <v>93</v>
      </c>
      <c r="I25" s="18"/>
      <c r="J25" s="171"/>
      <c r="K25" s="8"/>
      <c r="L25" s="98"/>
      <c r="N25" s="63">
        <f t="shared" si="3"/>
        <v>0</v>
      </c>
      <c r="O25" s="64">
        <f>IF(P25="","",COUNT(P$11:$P25))</f>
        <v>0</v>
      </c>
      <c r="P25" s="64" t="b">
        <f t="shared" si="4"/>
        <v>0</v>
      </c>
      <c r="Q25" s="64" t="b">
        <f t="shared" si="0"/>
        <v>0</v>
      </c>
      <c r="R25" s="64" t="b">
        <f t="shared" si="1"/>
        <v>0</v>
      </c>
      <c r="S25" s="64" t="b">
        <f t="shared" si="5"/>
        <v>0</v>
      </c>
    </row>
    <row r="26" spans="1:19" ht="30" customHeight="1" thickBot="1">
      <c r="A26" s="42"/>
      <c r="B26" s="43"/>
      <c r="C26" s="42"/>
      <c r="D26" s="44"/>
      <c r="E26" s="43"/>
      <c r="F26" s="45"/>
      <c r="G26" s="45"/>
      <c r="H26" s="46"/>
      <c r="I26" s="43"/>
      <c r="J26" s="48"/>
      <c r="K26" s="48"/>
      <c r="L26" s="47"/>
      <c r="O26" s="37"/>
    </row>
    <row r="27" spans="1:19" ht="30" customHeight="1" thickBot="1">
      <c r="A27" s="201" t="s">
        <v>81</v>
      </c>
      <c r="B27" s="202"/>
      <c r="C27" s="161"/>
      <c r="D27" s="103">
        <f>COUNTIF(N11:N25,"1")</f>
        <v>0</v>
      </c>
      <c r="E27" s="84" t="s">
        <v>82</v>
      </c>
      <c r="F27" s="84" t="s">
        <v>83</v>
      </c>
      <c r="G27" s="83">
        <v>2000</v>
      </c>
      <c r="H27" s="84" t="s">
        <v>84</v>
      </c>
      <c r="I27" s="84" t="s">
        <v>85</v>
      </c>
      <c r="J27" s="83">
        <f>SUM(D27*G27)</f>
        <v>0</v>
      </c>
      <c r="K27" s="82" t="s">
        <v>84</v>
      </c>
      <c r="O27" s="37"/>
    </row>
    <row r="28" spans="1:19" ht="30" customHeight="1">
      <c r="A28" s="42"/>
      <c r="B28" s="43"/>
      <c r="C28" s="42"/>
      <c r="D28" s="44"/>
      <c r="E28" s="43"/>
      <c r="F28" s="45"/>
      <c r="G28" s="45"/>
      <c r="H28" s="46"/>
      <c r="I28" s="43"/>
      <c r="J28" s="43"/>
      <c r="K28" s="43"/>
      <c r="L28" s="47"/>
      <c r="O28" s="37"/>
    </row>
    <row r="29" spans="1:19" ht="30" customHeight="1">
      <c r="A29" s="42"/>
      <c r="B29" s="43"/>
      <c r="C29" s="42"/>
      <c r="D29" s="44"/>
      <c r="E29" s="43"/>
      <c r="F29" s="45"/>
      <c r="G29" s="45"/>
      <c r="H29" s="46"/>
      <c r="I29" s="43"/>
      <c r="J29" s="43"/>
      <c r="K29" s="43"/>
      <c r="L29" s="47"/>
      <c r="O29" s="37"/>
    </row>
    <row r="30" spans="1:19" ht="30" customHeight="1">
      <c r="A30" s="42"/>
      <c r="B30" s="43"/>
      <c r="C30" s="42"/>
      <c r="D30" s="44"/>
      <c r="E30" s="43"/>
      <c r="F30" s="45"/>
      <c r="G30" s="45"/>
      <c r="H30" s="46"/>
      <c r="I30" s="43"/>
      <c r="J30" s="43"/>
      <c r="K30" s="43"/>
      <c r="L30" s="47"/>
      <c r="O30" s="37"/>
    </row>
    <row r="31" spans="1:19">
      <c r="A31" s="13"/>
      <c r="B31" s="13"/>
      <c r="C31" s="13"/>
      <c r="D31" s="13"/>
      <c r="E31" s="13"/>
      <c r="F31" s="13"/>
      <c r="G31" s="13"/>
      <c r="H31" s="13"/>
      <c r="I31" s="13"/>
      <c r="J31" s="13"/>
      <c r="K31" s="13"/>
    </row>
    <row r="32" spans="1:19">
      <c r="A32" s="13"/>
      <c r="B32" s="13"/>
      <c r="C32" s="13"/>
      <c r="D32" s="13"/>
      <c r="E32" s="13"/>
      <c r="F32" s="13"/>
      <c r="G32" s="63" t="s">
        <v>24</v>
      </c>
      <c r="H32" s="13"/>
      <c r="I32" s="13"/>
      <c r="J32" s="13"/>
      <c r="K32" s="13"/>
    </row>
    <row r="33" spans="1:11">
      <c r="A33" s="13"/>
      <c r="B33" s="13"/>
      <c r="C33" s="13"/>
      <c r="D33" s="13"/>
      <c r="E33" s="13"/>
      <c r="F33" s="13"/>
      <c r="G33" s="63" t="s">
        <v>25</v>
      </c>
      <c r="H33" s="13"/>
      <c r="I33" s="13"/>
      <c r="J33" s="13"/>
      <c r="K33" s="13"/>
    </row>
    <row r="34" spans="1:11">
      <c r="A34" s="13"/>
      <c r="B34" s="13"/>
      <c r="C34" s="13"/>
      <c r="D34" s="13"/>
      <c r="E34" s="13"/>
      <c r="F34" s="13"/>
      <c r="G34" s="63" t="s">
        <v>27</v>
      </c>
      <c r="H34" s="13"/>
      <c r="I34" s="13"/>
      <c r="J34" s="13"/>
      <c r="K34" s="13"/>
    </row>
    <row r="35" spans="1:11">
      <c r="A35" s="13"/>
      <c r="B35" s="13"/>
      <c r="C35" s="13"/>
      <c r="D35" s="13"/>
      <c r="E35" s="13"/>
      <c r="F35" s="13"/>
      <c r="G35" s="63" t="s">
        <v>28</v>
      </c>
      <c r="H35" s="13"/>
      <c r="I35" s="13"/>
      <c r="J35" s="13"/>
      <c r="K35" s="13"/>
    </row>
    <row r="36" spans="1:11">
      <c r="A36" s="13"/>
      <c r="B36" s="13"/>
      <c r="C36" s="13"/>
      <c r="D36" s="13"/>
      <c r="E36" s="13"/>
      <c r="F36" s="13"/>
      <c r="G36" s="63" t="s">
        <v>31</v>
      </c>
      <c r="H36" s="13"/>
      <c r="I36" s="13"/>
      <c r="J36" s="13"/>
      <c r="K36" s="13"/>
    </row>
    <row r="37" spans="1:11">
      <c r="A37" s="13"/>
      <c r="B37" s="13"/>
      <c r="C37" s="13"/>
      <c r="D37" s="13"/>
      <c r="E37" s="13"/>
      <c r="F37" s="13"/>
      <c r="G37" s="63" t="s">
        <v>32</v>
      </c>
      <c r="H37" s="13"/>
      <c r="I37" s="13"/>
      <c r="J37" s="13"/>
      <c r="K37" s="13"/>
    </row>
    <row r="38" spans="1:11">
      <c r="A38" s="13"/>
      <c r="B38" s="13"/>
      <c r="C38" s="13"/>
      <c r="D38" s="13"/>
      <c r="E38" s="13"/>
      <c r="F38" s="13"/>
      <c r="G38" s="63" t="s">
        <v>86</v>
      </c>
      <c r="H38" s="13"/>
      <c r="I38" s="13"/>
      <c r="J38" s="13"/>
      <c r="K38" s="13"/>
    </row>
    <row r="39" spans="1:11">
      <c r="A39" s="13"/>
      <c r="B39" s="13"/>
      <c r="C39" s="13"/>
      <c r="D39" s="13"/>
      <c r="E39" s="13"/>
      <c r="F39" s="13"/>
      <c r="G39" s="63" t="s">
        <v>33</v>
      </c>
      <c r="H39" s="13"/>
      <c r="I39" s="13"/>
      <c r="J39" s="13"/>
      <c r="K39" s="13"/>
    </row>
    <row r="40" spans="1:11">
      <c r="A40" s="13"/>
      <c r="B40" s="13"/>
      <c r="C40" s="13"/>
      <c r="D40" s="13"/>
      <c r="E40" s="13"/>
      <c r="F40" s="13"/>
      <c r="G40" s="63" t="s">
        <v>87</v>
      </c>
      <c r="H40" s="13"/>
      <c r="I40" s="13"/>
      <c r="J40" s="13"/>
      <c r="K40" s="13"/>
    </row>
    <row r="41" spans="1:11">
      <c r="A41" s="13"/>
      <c r="B41" s="13"/>
      <c r="C41" s="13"/>
      <c r="D41" s="13"/>
      <c r="E41" s="13"/>
      <c r="F41" s="13"/>
      <c r="G41" s="63" t="s">
        <v>88</v>
      </c>
      <c r="H41" s="13"/>
      <c r="I41" s="13"/>
      <c r="J41" s="13"/>
      <c r="K41" s="13"/>
    </row>
    <row r="42" spans="1:11">
      <c r="A42" s="13"/>
      <c r="B42" s="13"/>
      <c r="C42" s="13"/>
      <c r="D42" s="13"/>
      <c r="E42" s="13"/>
      <c r="F42" s="13"/>
      <c r="G42" s="63" t="s">
        <v>36</v>
      </c>
      <c r="H42" s="13"/>
      <c r="I42" s="13"/>
      <c r="J42" s="13"/>
      <c r="K42" s="13"/>
    </row>
    <row r="43" spans="1:11">
      <c r="A43" s="13"/>
      <c r="B43" s="13"/>
      <c r="C43" s="13"/>
      <c r="D43" s="13"/>
      <c r="E43" s="13"/>
      <c r="F43" s="13"/>
      <c r="G43" s="63" t="s">
        <v>37</v>
      </c>
      <c r="H43" s="13"/>
      <c r="I43" s="13"/>
      <c r="J43" s="13"/>
      <c r="K43" s="13"/>
    </row>
    <row r="44" spans="1:11">
      <c r="A44" s="13"/>
      <c r="B44" s="13"/>
      <c r="C44" s="13"/>
      <c r="D44" s="13"/>
      <c r="E44" s="13"/>
      <c r="F44" s="13"/>
      <c r="G44" s="63" t="s">
        <v>38</v>
      </c>
      <c r="H44" s="13"/>
      <c r="I44" s="13"/>
      <c r="J44" s="13"/>
      <c r="K44" s="13"/>
    </row>
    <row r="45" spans="1:11">
      <c r="A45" s="13"/>
      <c r="B45" s="13"/>
      <c r="C45" s="13"/>
      <c r="D45" s="13"/>
      <c r="E45" s="13"/>
      <c r="F45" s="13"/>
      <c r="G45" s="63" t="s">
        <v>41</v>
      </c>
      <c r="H45" s="13"/>
      <c r="I45" s="13"/>
      <c r="J45" s="13"/>
      <c r="K45" s="13"/>
    </row>
    <row r="46" spans="1:11">
      <c r="A46" s="13"/>
      <c r="B46" s="13"/>
      <c r="C46" s="13"/>
      <c r="D46" s="13"/>
      <c r="E46" s="13"/>
      <c r="F46" s="13"/>
      <c r="G46" s="63" t="s">
        <v>39</v>
      </c>
      <c r="H46" s="13"/>
      <c r="I46" s="13"/>
      <c r="J46" s="13"/>
      <c r="K46" s="13"/>
    </row>
    <row r="47" spans="1:11">
      <c r="A47" s="13"/>
      <c r="B47" s="13"/>
      <c r="C47" s="13"/>
      <c r="D47" s="13"/>
      <c r="E47" s="13"/>
      <c r="F47" s="13"/>
      <c r="G47" s="63" t="s">
        <v>42</v>
      </c>
      <c r="H47" s="13"/>
      <c r="I47" s="13"/>
      <c r="J47" s="13"/>
      <c r="K47" s="13"/>
    </row>
    <row r="48" spans="1:11">
      <c r="A48" s="13"/>
      <c r="B48" s="13"/>
      <c r="C48" s="13"/>
      <c r="D48" s="13"/>
      <c r="E48" s="13"/>
      <c r="F48" s="13"/>
      <c r="G48" s="63" t="s">
        <v>43</v>
      </c>
      <c r="H48" s="13"/>
      <c r="I48" s="13"/>
      <c r="J48" s="13"/>
      <c r="K48" s="13"/>
    </row>
    <row r="49" spans="1:11">
      <c r="A49" s="13"/>
      <c r="B49" s="13"/>
      <c r="C49" s="13"/>
      <c r="D49" s="13"/>
      <c r="E49" s="13"/>
      <c r="F49" s="13"/>
      <c r="G49" s="63" t="s">
        <v>44</v>
      </c>
      <c r="H49" s="13"/>
      <c r="I49" s="13"/>
      <c r="J49" s="13"/>
      <c r="K49" s="13"/>
    </row>
    <row r="50" spans="1:11">
      <c r="A50" s="13"/>
      <c r="B50" s="13"/>
      <c r="C50" s="13"/>
      <c r="D50" s="13"/>
      <c r="E50" s="13"/>
      <c r="F50" s="13"/>
      <c r="G50" s="63" t="s">
        <v>45</v>
      </c>
      <c r="H50" s="13"/>
      <c r="I50" s="13"/>
      <c r="J50" s="13"/>
      <c r="K50" s="13"/>
    </row>
    <row r="51" spans="1:11">
      <c r="A51" s="13"/>
      <c r="B51" s="13"/>
      <c r="C51" s="13"/>
      <c r="D51" s="13"/>
      <c r="E51" s="13"/>
      <c r="F51" s="13"/>
      <c r="G51" s="63" t="s">
        <v>89</v>
      </c>
      <c r="H51" s="13"/>
      <c r="I51" s="13"/>
      <c r="J51" s="13"/>
      <c r="K51" s="13"/>
    </row>
    <row r="52" spans="1:11">
      <c r="A52" s="13"/>
      <c r="B52" s="13"/>
      <c r="C52" s="13"/>
      <c r="D52" s="13"/>
      <c r="E52" s="13"/>
      <c r="F52" s="13"/>
      <c r="G52" s="63" t="s">
        <v>47</v>
      </c>
      <c r="H52" s="13"/>
      <c r="I52" s="13"/>
      <c r="J52" s="13"/>
      <c r="K52" s="13"/>
    </row>
    <row r="53" spans="1:11">
      <c r="A53" s="13"/>
      <c r="B53" s="13"/>
      <c r="C53" s="13"/>
      <c r="D53" s="13"/>
      <c r="E53" s="13"/>
      <c r="F53" s="13"/>
      <c r="G53" s="63" t="s">
        <v>48</v>
      </c>
      <c r="H53" s="13"/>
      <c r="I53" s="13"/>
      <c r="J53" s="13"/>
      <c r="K53" s="13"/>
    </row>
    <row r="54" spans="1:11">
      <c r="A54" s="13"/>
      <c r="B54" s="13"/>
      <c r="C54" s="13"/>
      <c r="D54" s="13"/>
      <c r="E54" s="13"/>
      <c r="F54" s="13"/>
      <c r="G54" s="63" t="s">
        <v>49</v>
      </c>
      <c r="H54" s="13"/>
      <c r="I54" s="13"/>
      <c r="J54" s="13"/>
      <c r="K54" s="13"/>
    </row>
    <row r="55" spans="1:11">
      <c r="A55" s="13"/>
      <c r="B55" s="13"/>
      <c r="C55" s="13"/>
      <c r="D55" s="13"/>
      <c r="E55" s="13"/>
      <c r="F55" s="13"/>
      <c r="G55" s="63" t="s">
        <v>50</v>
      </c>
      <c r="H55" s="13"/>
      <c r="I55" s="13"/>
      <c r="J55" s="13"/>
      <c r="K55" s="13"/>
    </row>
    <row r="56" spans="1:11">
      <c r="A56" s="13"/>
      <c r="B56" s="13"/>
      <c r="C56" s="13"/>
      <c r="D56" s="13"/>
      <c r="E56" s="13"/>
      <c r="F56" s="13"/>
      <c r="G56" s="63" t="s">
        <v>51</v>
      </c>
      <c r="H56" s="13"/>
      <c r="I56" s="13"/>
      <c r="J56" s="13"/>
      <c r="K56" s="13"/>
    </row>
    <row r="57" spans="1:11">
      <c r="A57" s="13"/>
      <c r="B57" s="13"/>
      <c r="C57" s="13"/>
      <c r="D57" s="13"/>
      <c r="E57" s="13"/>
      <c r="F57" s="13"/>
      <c r="G57" s="63" t="s">
        <v>52</v>
      </c>
      <c r="H57" s="13"/>
      <c r="I57" s="13"/>
      <c r="J57" s="13"/>
      <c r="K57" s="13"/>
    </row>
    <row r="58" spans="1:11">
      <c r="A58" s="13"/>
      <c r="B58" s="13"/>
      <c r="C58" s="13"/>
      <c r="D58" s="13"/>
      <c r="E58" s="13"/>
      <c r="F58" s="13"/>
      <c r="G58" s="63" t="s">
        <v>53</v>
      </c>
      <c r="H58" s="13"/>
      <c r="I58" s="13"/>
      <c r="J58" s="13"/>
      <c r="K58" s="13"/>
    </row>
    <row r="59" spans="1:11">
      <c r="A59" s="13"/>
      <c r="B59" s="13"/>
      <c r="C59" s="13"/>
      <c r="D59" s="13"/>
      <c r="E59" s="13"/>
      <c r="F59" s="13"/>
      <c r="G59" s="63" t="s">
        <v>54</v>
      </c>
      <c r="H59" s="13"/>
      <c r="I59" s="13"/>
      <c r="J59" s="13"/>
      <c r="K59" s="13"/>
    </row>
    <row r="60" spans="1:11">
      <c r="A60" s="13"/>
      <c r="B60" s="13"/>
      <c r="C60" s="13"/>
      <c r="D60" s="13"/>
      <c r="E60" s="13"/>
      <c r="F60" s="13"/>
      <c r="G60" s="63" t="s">
        <v>55</v>
      </c>
      <c r="H60" s="13"/>
      <c r="I60" s="13"/>
      <c r="J60" s="13"/>
      <c r="K60" s="13"/>
    </row>
    <row r="61" spans="1:11">
      <c r="A61" s="13"/>
      <c r="B61" s="13"/>
      <c r="C61" s="13"/>
      <c r="D61" s="13"/>
      <c r="E61" s="13"/>
      <c r="F61" s="13"/>
      <c r="G61" s="63" t="s">
        <v>56</v>
      </c>
      <c r="H61" s="13"/>
      <c r="I61" s="13"/>
      <c r="J61" s="13"/>
      <c r="K61" s="13"/>
    </row>
    <row r="62" spans="1:11">
      <c r="A62" s="13"/>
      <c r="B62" s="13"/>
      <c r="C62" s="13"/>
      <c r="D62" s="13"/>
      <c r="E62" s="13"/>
      <c r="F62" s="13"/>
      <c r="G62" s="63" t="s">
        <v>57</v>
      </c>
      <c r="H62" s="13"/>
      <c r="I62" s="13"/>
      <c r="J62" s="13"/>
      <c r="K62" s="13"/>
    </row>
    <row r="63" spans="1:11">
      <c r="A63" s="13"/>
      <c r="B63" s="13"/>
      <c r="C63" s="13"/>
      <c r="D63" s="13"/>
      <c r="E63" s="13"/>
      <c r="F63" s="13"/>
      <c r="G63" s="63" t="s">
        <v>58</v>
      </c>
      <c r="H63" s="13"/>
      <c r="I63" s="13"/>
      <c r="J63" s="13"/>
      <c r="K63" s="13"/>
    </row>
    <row r="64" spans="1:11">
      <c r="A64" s="13"/>
      <c r="B64" s="13"/>
      <c r="C64" s="13"/>
      <c r="D64" s="13"/>
      <c r="E64" s="13"/>
      <c r="F64" s="13"/>
      <c r="G64" s="63" t="s">
        <v>59</v>
      </c>
      <c r="H64" s="13"/>
      <c r="I64" s="13"/>
      <c r="J64" s="13"/>
      <c r="K64" s="13"/>
    </row>
    <row r="65" spans="7:7">
      <c r="G65" s="63" t="s">
        <v>90</v>
      </c>
    </row>
    <row r="66" spans="7:7">
      <c r="G66" s="63" t="s">
        <v>62</v>
      </c>
    </row>
    <row r="67" spans="7:7">
      <c r="G67" s="63" t="s">
        <v>63</v>
      </c>
    </row>
  </sheetData>
  <sheetProtection sheet="1" objects="1" scenarios="1"/>
  <mergeCells count="8">
    <mergeCell ref="A1:L1"/>
    <mergeCell ref="A27:B27"/>
    <mergeCell ref="B10:D10"/>
    <mergeCell ref="A3:D3"/>
    <mergeCell ref="E3:F3"/>
    <mergeCell ref="A5:D5"/>
    <mergeCell ref="E5:F5"/>
    <mergeCell ref="H3:L3"/>
  </mergeCells>
  <phoneticPr fontId="2"/>
  <dataValidations count="7">
    <dataValidation type="list" allowBlank="1" showInputMessage="1" showErrorMessage="1" sqref="B29:B30 B11:B25" xr:uid="{00000000-0002-0000-0300-000000000000}">
      <formula1>"22"</formula1>
    </dataValidation>
    <dataValidation type="list" allowBlank="1" showInputMessage="1" showErrorMessage="1" sqref="I11:I25 I29:I30" xr:uid="{00000000-0002-0000-0300-000001000000}">
      <formula1>"1,2,3"</formula1>
    </dataValidation>
    <dataValidation type="list" allowBlank="1" showInputMessage="1" showErrorMessage="1" sqref="G29:G30" xr:uid="{00000000-0002-0000-0300-000002000000}">
      <formula1>$G$32:$G$64</formula1>
    </dataValidation>
    <dataValidation type="list" allowBlank="1" showInputMessage="1" showErrorMessage="1" sqref="L11:L25 L29:L30" xr:uid="{00000000-0002-0000-0300-000003000000}">
      <formula1>"○"</formula1>
    </dataValidation>
    <dataValidation imeMode="halfAlpha" allowBlank="1" showInputMessage="1" showErrorMessage="1" sqref="H9:L9" xr:uid="{00000000-0002-0000-0300-000004000000}"/>
    <dataValidation type="list" allowBlank="1" showInputMessage="1" showErrorMessage="1" sqref="J29:K30" xr:uid="{00000000-0002-0000-0300-000005000000}">
      <formula1>"500ｍ,1000ｍ,1000ｍ（低）,1500ｍ,3000ｍ,"</formula1>
    </dataValidation>
    <dataValidation type="list" allowBlank="1" showInputMessage="1" showErrorMessage="1" sqref="J11:K25" xr:uid="{00000000-0002-0000-0300-000006000000}">
      <formula1>"500ｍ,1000ｍ,1500ｍ,3000ｍ,"</formula1>
    </dataValidation>
  </dataValidations>
  <pageMargins left="0.7" right="0.7" top="0.75" bottom="0.75" header="0.3" footer="0.3"/>
  <pageSetup paperSize="9" scale="66" orientation="portrait" horizontalDpi="4294967293" r:id="rId1"/>
  <rowBreaks count="1" manualBreakCount="1">
    <brk id="3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H31"/>
  <sheetViews>
    <sheetView showGridLines="0" showRowColHeaders="0" showZeros="0" zoomScale="70" zoomScaleNormal="70" workbookViewId="0">
      <selection activeCell="B18" sqref="B18"/>
    </sheetView>
  </sheetViews>
  <sheetFormatPr defaultRowHeight="14.25"/>
  <cols>
    <col min="1" max="1" width="8.75" style="21"/>
    <col min="2" max="2" width="4.5" style="21" customWidth="1"/>
    <col min="3" max="3" width="10.25" style="21" customWidth="1"/>
    <col min="4" max="4" width="3.25" style="21" customWidth="1"/>
    <col min="5" max="5" width="10.25" style="21" customWidth="1"/>
    <col min="6" max="6" width="30.75" style="21" customWidth="1"/>
    <col min="7" max="7" width="12.75" style="21" customWidth="1"/>
    <col min="8" max="8" width="0.5" style="21" customWidth="1"/>
    <col min="9" max="257" width="8.75" style="21"/>
    <col min="258" max="258" width="4.5" style="21" customWidth="1"/>
    <col min="259" max="259" width="7.75" style="21" customWidth="1"/>
    <col min="260" max="260" width="3.25" style="21" customWidth="1"/>
    <col min="261" max="261" width="7.75" style="21" customWidth="1"/>
    <col min="262" max="262" width="30.75" style="21" customWidth="1"/>
    <col min="263" max="263" width="12.75" style="21" customWidth="1"/>
    <col min="264" max="513" width="8.75" style="21"/>
    <col min="514" max="514" width="4.5" style="21" customWidth="1"/>
    <col min="515" max="515" width="7.75" style="21" customWidth="1"/>
    <col min="516" max="516" width="3.25" style="21" customWidth="1"/>
    <col min="517" max="517" width="7.75" style="21" customWidth="1"/>
    <col min="518" max="518" width="30.75" style="21" customWidth="1"/>
    <col min="519" max="519" width="12.75" style="21" customWidth="1"/>
    <col min="520" max="769" width="8.75" style="21"/>
    <col min="770" max="770" width="4.5" style="21" customWidth="1"/>
    <col min="771" max="771" width="7.75" style="21" customWidth="1"/>
    <col min="772" max="772" width="3.25" style="21" customWidth="1"/>
    <col min="773" max="773" width="7.75" style="21" customWidth="1"/>
    <col min="774" max="774" width="30.75" style="21" customWidth="1"/>
    <col min="775" max="775" width="12.75" style="21" customWidth="1"/>
    <col min="776" max="1025" width="8.75" style="21"/>
    <col min="1026" max="1026" width="4.5" style="21" customWidth="1"/>
    <col min="1027" max="1027" width="7.75" style="21" customWidth="1"/>
    <col min="1028" max="1028" width="3.25" style="21" customWidth="1"/>
    <col min="1029" max="1029" width="7.75" style="21" customWidth="1"/>
    <col min="1030" max="1030" width="30.75" style="21" customWidth="1"/>
    <col min="1031" max="1031" width="12.75" style="21" customWidth="1"/>
    <col min="1032" max="1281" width="8.75" style="21"/>
    <col min="1282" max="1282" width="4.5" style="21" customWidth="1"/>
    <col min="1283" max="1283" width="7.75" style="21" customWidth="1"/>
    <col min="1284" max="1284" width="3.25" style="21" customWidth="1"/>
    <col min="1285" max="1285" width="7.75" style="21" customWidth="1"/>
    <col min="1286" max="1286" width="30.75" style="21" customWidth="1"/>
    <col min="1287" max="1287" width="12.75" style="21" customWidth="1"/>
    <col min="1288" max="1537" width="8.75" style="21"/>
    <col min="1538" max="1538" width="4.5" style="21" customWidth="1"/>
    <col min="1539" max="1539" width="7.75" style="21" customWidth="1"/>
    <col min="1540" max="1540" width="3.25" style="21" customWidth="1"/>
    <col min="1541" max="1541" width="7.75" style="21" customWidth="1"/>
    <col min="1542" max="1542" width="30.75" style="21" customWidth="1"/>
    <col min="1543" max="1543" width="12.75" style="21" customWidth="1"/>
    <col min="1544" max="1793" width="8.75" style="21"/>
    <col min="1794" max="1794" width="4.5" style="21" customWidth="1"/>
    <col min="1795" max="1795" width="7.75" style="21" customWidth="1"/>
    <col min="1796" max="1796" width="3.25" style="21" customWidth="1"/>
    <col min="1797" max="1797" width="7.75" style="21" customWidth="1"/>
    <col min="1798" max="1798" width="30.75" style="21" customWidth="1"/>
    <col min="1799" max="1799" width="12.75" style="21" customWidth="1"/>
    <col min="1800" max="2049" width="8.75" style="21"/>
    <col min="2050" max="2050" width="4.5" style="21" customWidth="1"/>
    <col min="2051" max="2051" width="7.75" style="21" customWidth="1"/>
    <col min="2052" max="2052" width="3.25" style="21" customWidth="1"/>
    <col min="2053" max="2053" width="7.75" style="21" customWidth="1"/>
    <col min="2054" max="2054" width="30.75" style="21" customWidth="1"/>
    <col min="2055" max="2055" width="12.75" style="21" customWidth="1"/>
    <col min="2056" max="2305" width="8.75" style="21"/>
    <col min="2306" max="2306" width="4.5" style="21" customWidth="1"/>
    <col min="2307" max="2307" width="7.75" style="21" customWidth="1"/>
    <col min="2308" max="2308" width="3.25" style="21" customWidth="1"/>
    <col min="2309" max="2309" width="7.75" style="21" customWidth="1"/>
    <col min="2310" max="2310" width="30.75" style="21" customWidth="1"/>
    <col min="2311" max="2311" width="12.75" style="21" customWidth="1"/>
    <col min="2312" max="2561" width="8.75" style="21"/>
    <col min="2562" max="2562" width="4.5" style="21" customWidth="1"/>
    <col min="2563" max="2563" width="7.75" style="21" customWidth="1"/>
    <col min="2564" max="2564" width="3.25" style="21" customWidth="1"/>
    <col min="2565" max="2565" width="7.75" style="21" customWidth="1"/>
    <col min="2566" max="2566" width="30.75" style="21" customWidth="1"/>
    <col min="2567" max="2567" width="12.75" style="21" customWidth="1"/>
    <col min="2568" max="2817" width="8.75" style="21"/>
    <col min="2818" max="2818" width="4.5" style="21" customWidth="1"/>
    <col min="2819" max="2819" width="7.75" style="21" customWidth="1"/>
    <col min="2820" max="2820" width="3.25" style="21" customWidth="1"/>
    <col min="2821" max="2821" width="7.75" style="21" customWidth="1"/>
    <col min="2822" max="2822" width="30.75" style="21" customWidth="1"/>
    <col min="2823" max="2823" width="12.75" style="21" customWidth="1"/>
    <col min="2824" max="3073" width="8.75" style="21"/>
    <col min="3074" max="3074" width="4.5" style="21" customWidth="1"/>
    <col min="3075" max="3075" width="7.75" style="21" customWidth="1"/>
    <col min="3076" max="3076" width="3.25" style="21" customWidth="1"/>
    <col min="3077" max="3077" width="7.75" style="21" customWidth="1"/>
    <col min="3078" max="3078" width="30.75" style="21" customWidth="1"/>
    <col min="3079" max="3079" width="12.75" style="21" customWidth="1"/>
    <col min="3080" max="3329" width="8.75" style="21"/>
    <col min="3330" max="3330" width="4.5" style="21" customWidth="1"/>
    <col min="3331" max="3331" width="7.75" style="21" customWidth="1"/>
    <col min="3332" max="3332" width="3.25" style="21" customWidth="1"/>
    <col min="3333" max="3333" width="7.75" style="21" customWidth="1"/>
    <col min="3334" max="3334" width="30.75" style="21" customWidth="1"/>
    <col min="3335" max="3335" width="12.75" style="21" customWidth="1"/>
    <col min="3336" max="3585" width="8.75" style="21"/>
    <col min="3586" max="3586" width="4.5" style="21" customWidth="1"/>
    <col min="3587" max="3587" width="7.75" style="21" customWidth="1"/>
    <col min="3588" max="3588" width="3.25" style="21" customWidth="1"/>
    <col min="3589" max="3589" width="7.75" style="21" customWidth="1"/>
    <col min="3590" max="3590" width="30.75" style="21" customWidth="1"/>
    <col min="3591" max="3591" width="12.75" style="21" customWidth="1"/>
    <col min="3592" max="3841" width="8.75" style="21"/>
    <col min="3842" max="3842" width="4.5" style="21" customWidth="1"/>
    <col min="3843" max="3843" width="7.75" style="21" customWidth="1"/>
    <col min="3844" max="3844" width="3.25" style="21" customWidth="1"/>
    <col min="3845" max="3845" width="7.75" style="21" customWidth="1"/>
    <col min="3846" max="3846" width="30.75" style="21" customWidth="1"/>
    <col min="3847" max="3847" width="12.75" style="21" customWidth="1"/>
    <col min="3848" max="4097" width="8.75" style="21"/>
    <col min="4098" max="4098" width="4.5" style="21" customWidth="1"/>
    <col min="4099" max="4099" width="7.75" style="21" customWidth="1"/>
    <col min="4100" max="4100" width="3.25" style="21" customWidth="1"/>
    <col min="4101" max="4101" width="7.75" style="21" customWidth="1"/>
    <col min="4102" max="4102" width="30.75" style="21" customWidth="1"/>
    <col min="4103" max="4103" width="12.75" style="21" customWidth="1"/>
    <col min="4104" max="4353" width="8.75" style="21"/>
    <col min="4354" max="4354" width="4.5" style="21" customWidth="1"/>
    <col min="4355" max="4355" width="7.75" style="21" customWidth="1"/>
    <col min="4356" max="4356" width="3.25" style="21" customWidth="1"/>
    <col min="4357" max="4357" width="7.75" style="21" customWidth="1"/>
    <col min="4358" max="4358" width="30.75" style="21" customWidth="1"/>
    <col min="4359" max="4359" width="12.75" style="21" customWidth="1"/>
    <col min="4360" max="4609" width="8.75" style="21"/>
    <col min="4610" max="4610" width="4.5" style="21" customWidth="1"/>
    <col min="4611" max="4611" width="7.75" style="21" customWidth="1"/>
    <col min="4612" max="4612" width="3.25" style="21" customWidth="1"/>
    <col min="4613" max="4613" width="7.75" style="21" customWidth="1"/>
    <col min="4614" max="4614" width="30.75" style="21" customWidth="1"/>
    <col min="4615" max="4615" width="12.75" style="21" customWidth="1"/>
    <col min="4616" max="4865" width="8.75" style="21"/>
    <col min="4866" max="4866" width="4.5" style="21" customWidth="1"/>
    <col min="4867" max="4867" width="7.75" style="21" customWidth="1"/>
    <col min="4868" max="4868" width="3.25" style="21" customWidth="1"/>
    <col min="4869" max="4869" width="7.75" style="21" customWidth="1"/>
    <col min="4870" max="4870" width="30.75" style="21" customWidth="1"/>
    <col min="4871" max="4871" width="12.75" style="21" customWidth="1"/>
    <col min="4872" max="5121" width="8.75" style="21"/>
    <col min="5122" max="5122" width="4.5" style="21" customWidth="1"/>
    <col min="5123" max="5123" width="7.75" style="21" customWidth="1"/>
    <col min="5124" max="5124" width="3.25" style="21" customWidth="1"/>
    <col min="5125" max="5125" width="7.75" style="21" customWidth="1"/>
    <col min="5126" max="5126" width="30.75" style="21" customWidth="1"/>
    <col min="5127" max="5127" width="12.75" style="21" customWidth="1"/>
    <col min="5128" max="5377" width="8.75" style="21"/>
    <col min="5378" max="5378" width="4.5" style="21" customWidth="1"/>
    <col min="5379" max="5379" width="7.75" style="21" customWidth="1"/>
    <col min="5380" max="5380" width="3.25" style="21" customWidth="1"/>
    <col min="5381" max="5381" width="7.75" style="21" customWidth="1"/>
    <col min="5382" max="5382" width="30.75" style="21" customWidth="1"/>
    <col min="5383" max="5383" width="12.75" style="21" customWidth="1"/>
    <col min="5384" max="5633" width="8.75" style="21"/>
    <col min="5634" max="5634" width="4.5" style="21" customWidth="1"/>
    <col min="5635" max="5635" width="7.75" style="21" customWidth="1"/>
    <col min="5636" max="5636" width="3.25" style="21" customWidth="1"/>
    <col min="5637" max="5637" width="7.75" style="21" customWidth="1"/>
    <col min="5638" max="5638" width="30.75" style="21" customWidth="1"/>
    <col min="5639" max="5639" width="12.75" style="21" customWidth="1"/>
    <col min="5640" max="5889" width="8.75" style="21"/>
    <col min="5890" max="5890" width="4.5" style="21" customWidth="1"/>
    <col min="5891" max="5891" width="7.75" style="21" customWidth="1"/>
    <col min="5892" max="5892" width="3.25" style="21" customWidth="1"/>
    <col min="5893" max="5893" width="7.75" style="21" customWidth="1"/>
    <col min="5894" max="5894" width="30.75" style="21" customWidth="1"/>
    <col min="5895" max="5895" width="12.75" style="21" customWidth="1"/>
    <col min="5896" max="6145" width="8.75" style="21"/>
    <col min="6146" max="6146" width="4.5" style="21" customWidth="1"/>
    <col min="6147" max="6147" width="7.75" style="21" customWidth="1"/>
    <col min="6148" max="6148" width="3.25" style="21" customWidth="1"/>
    <col min="6149" max="6149" width="7.75" style="21" customWidth="1"/>
    <col min="6150" max="6150" width="30.75" style="21" customWidth="1"/>
    <col min="6151" max="6151" width="12.75" style="21" customWidth="1"/>
    <col min="6152" max="6401" width="8.75" style="21"/>
    <col min="6402" max="6402" width="4.5" style="21" customWidth="1"/>
    <col min="6403" max="6403" width="7.75" style="21" customWidth="1"/>
    <col min="6404" max="6404" width="3.25" style="21" customWidth="1"/>
    <col min="6405" max="6405" width="7.75" style="21" customWidth="1"/>
    <col min="6406" max="6406" width="30.75" style="21" customWidth="1"/>
    <col min="6407" max="6407" width="12.75" style="21" customWidth="1"/>
    <col min="6408" max="6657" width="8.75" style="21"/>
    <col min="6658" max="6658" width="4.5" style="21" customWidth="1"/>
    <col min="6659" max="6659" width="7.75" style="21" customWidth="1"/>
    <col min="6660" max="6660" width="3.25" style="21" customWidth="1"/>
    <col min="6661" max="6661" width="7.75" style="21" customWidth="1"/>
    <col min="6662" max="6662" width="30.75" style="21" customWidth="1"/>
    <col min="6663" max="6663" width="12.75" style="21" customWidth="1"/>
    <col min="6664" max="6913" width="8.75" style="21"/>
    <col min="6914" max="6914" width="4.5" style="21" customWidth="1"/>
    <col min="6915" max="6915" width="7.75" style="21" customWidth="1"/>
    <col min="6916" max="6916" width="3.25" style="21" customWidth="1"/>
    <col min="6917" max="6917" width="7.75" style="21" customWidth="1"/>
    <col min="6918" max="6918" width="30.75" style="21" customWidth="1"/>
    <col min="6919" max="6919" width="12.75" style="21" customWidth="1"/>
    <col min="6920" max="7169" width="8.75" style="21"/>
    <col min="7170" max="7170" width="4.5" style="21" customWidth="1"/>
    <col min="7171" max="7171" width="7.75" style="21" customWidth="1"/>
    <col min="7172" max="7172" width="3.25" style="21" customWidth="1"/>
    <col min="7173" max="7173" width="7.75" style="21" customWidth="1"/>
    <col min="7174" max="7174" width="30.75" style="21" customWidth="1"/>
    <col min="7175" max="7175" width="12.75" style="21" customWidth="1"/>
    <col min="7176" max="7425" width="8.75" style="21"/>
    <col min="7426" max="7426" width="4.5" style="21" customWidth="1"/>
    <col min="7427" max="7427" width="7.75" style="21" customWidth="1"/>
    <col min="7428" max="7428" width="3.25" style="21" customWidth="1"/>
    <col min="7429" max="7429" width="7.75" style="21" customWidth="1"/>
    <col min="7430" max="7430" width="30.75" style="21" customWidth="1"/>
    <col min="7431" max="7431" width="12.75" style="21" customWidth="1"/>
    <col min="7432" max="7681" width="8.75" style="21"/>
    <col min="7682" max="7682" width="4.5" style="21" customWidth="1"/>
    <col min="7683" max="7683" width="7.75" style="21" customWidth="1"/>
    <col min="7684" max="7684" width="3.25" style="21" customWidth="1"/>
    <col min="7685" max="7685" width="7.75" style="21" customWidth="1"/>
    <col min="7686" max="7686" width="30.75" style="21" customWidth="1"/>
    <col min="7687" max="7687" width="12.75" style="21" customWidth="1"/>
    <col min="7688" max="7937" width="8.75" style="21"/>
    <col min="7938" max="7938" width="4.5" style="21" customWidth="1"/>
    <col min="7939" max="7939" width="7.75" style="21" customWidth="1"/>
    <col min="7940" max="7940" width="3.25" style="21" customWidth="1"/>
    <col min="7941" max="7941" width="7.75" style="21" customWidth="1"/>
    <col min="7942" max="7942" width="30.75" style="21" customWidth="1"/>
    <col min="7943" max="7943" width="12.75" style="21" customWidth="1"/>
    <col min="7944" max="8193" width="8.75" style="21"/>
    <col min="8194" max="8194" width="4.5" style="21" customWidth="1"/>
    <col min="8195" max="8195" width="7.75" style="21" customWidth="1"/>
    <col min="8196" max="8196" width="3.25" style="21" customWidth="1"/>
    <col min="8197" max="8197" width="7.75" style="21" customWidth="1"/>
    <col min="8198" max="8198" width="30.75" style="21" customWidth="1"/>
    <col min="8199" max="8199" width="12.75" style="21" customWidth="1"/>
    <col min="8200" max="8449" width="8.75" style="21"/>
    <col min="8450" max="8450" width="4.5" style="21" customWidth="1"/>
    <col min="8451" max="8451" width="7.75" style="21" customWidth="1"/>
    <col min="8452" max="8452" width="3.25" style="21" customWidth="1"/>
    <col min="8453" max="8453" width="7.75" style="21" customWidth="1"/>
    <col min="8454" max="8454" width="30.75" style="21" customWidth="1"/>
    <col min="8455" max="8455" width="12.75" style="21" customWidth="1"/>
    <col min="8456" max="8705" width="8.75" style="21"/>
    <col min="8706" max="8706" width="4.5" style="21" customWidth="1"/>
    <col min="8707" max="8707" width="7.75" style="21" customWidth="1"/>
    <col min="8708" max="8708" width="3.25" style="21" customWidth="1"/>
    <col min="8709" max="8709" width="7.75" style="21" customWidth="1"/>
    <col min="8710" max="8710" width="30.75" style="21" customWidth="1"/>
    <col min="8711" max="8711" width="12.75" style="21" customWidth="1"/>
    <col min="8712" max="8961" width="8.75" style="21"/>
    <col min="8962" max="8962" width="4.5" style="21" customWidth="1"/>
    <col min="8963" max="8963" width="7.75" style="21" customWidth="1"/>
    <col min="8964" max="8964" width="3.25" style="21" customWidth="1"/>
    <col min="8965" max="8965" width="7.75" style="21" customWidth="1"/>
    <col min="8966" max="8966" width="30.75" style="21" customWidth="1"/>
    <col min="8967" max="8967" width="12.75" style="21" customWidth="1"/>
    <col min="8968" max="9217" width="8.75" style="21"/>
    <col min="9218" max="9218" width="4.5" style="21" customWidth="1"/>
    <col min="9219" max="9219" width="7.75" style="21" customWidth="1"/>
    <col min="9220" max="9220" width="3.25" style="21" customWidth="1"/>
    <col min="9221" max="9221" width="7.75" style="21" customWidth="1"/>
    <col min="9222" max="9222" width="30.75" style="21" customWidth="1"/>
    <col min="9223" max="9223" width="12.75" style="21" customWidth="1"/>
    <col min="9224" max="9473" width="8.75" style="21"/>
    <col min="9474" max="9474" width="4.5" style="21" customWidth="1"/>
    <col min="9475" max="9475" width="7.75" style="21" customWidth="1"/>
    <col min="9476" max="9476" width="3.25" style="21" customWidth="1"/>
    <col min="9477" max="9477" width="7.75" style="21" customWidth="1"/>
    <col min="9478" max="9478" width="30.75" style="21" customWidth="1"/>
    <col min="9479" max="9479" width="12.75" style="21" customWidth="1"/>
    <col min="9480" max="9729" width="8.75" style="21"/>
    <col min="9730" max="9730" width="4.5" style="21" customWidth="1"/>
    <col min="9731" max="9731" width="7.75" style="21" customWidth="1"/>
    <col min="9732" max="9732" width="3.25" style="21" customWidth="1"/>
    <col min="9733" max="9733" width="7.75" style="21" customWidth="1"/>
    <col min="9734" max="9734" width="30.75" style="21" customWidth="1"/>
    <col min="9735" max="9735" width="12.75" style="21" customWidth="1"/>
    <col min="9736" max="9985" width="8.75" style="21"/>
    <col min="9986" max="9986" width="4.5" style="21" customWidth="1"/>
    <col min="9987" max="9987" width="7.75" style="21" customWidth="1"/>
    <col min="9988" max="9988" width="3.25" style="21" customWidth="1"/>
    <col min="9989" max="9989" width="7.75" style="21" customWidth="1"/>
    <col min="9990" max="9990" width="30.75" style="21" customWidth="1"/>
    <col min="9991" max="9991" width="12.75" style="21" customWidth="1"/>
    <col min="9992" max="10241" width="8.75" style="21"/>
    <col min="10242" max="10242" width="4.5" style="21" customWidth="1"/>
    <col min="10243" max="10243" width="7.75" style="21" customWidth="1"/>
    <col min="10244" max="10244" width="3.25" style="21" customWidth="1"/>
    <col min="10245" max="10245" width="7.75" style="21" customWidth="1"/>
    <col min="10246" max="10246" width="30.75" style="21" customWidth="1"/>
    <col min="10247" max="10247" width="12.75" style="21" customWidth="1"/>
    <col min="10248" max="10497" width="8.75" style="21"/>
    <col min="10498" max="10498" width="4.5" style="21" customWidth="1"/>
    <col min="10499" max="10499" width="7.75" style="21" customWidth="1"/>
    <col min="10500" max="10500" width="3.25" style="21" customWidth="1"/>
    <col min="10501" max="10501" width="7.75" style="21" customWidth="1"/>
    <col min="10502" max="10502" width="30.75" style="21" customWidth="1"/>
    <col min="10503" max="10503" width="12.75" style="21" customWidth="1"/>
    <col min="10504" max="10753" width="8.75" style="21"/>
    <col min="10754" max="10754" width="4.5" style="21" customWidth="1"/>
    <col min="10755" max="10755" width="7.75" style="21" customWidth="1"/>
    <col min="10756" max="10756" width="3.25" style="21" customWidth="1"/>
    <col min="10757" max="10757" width="7.75" style="21" customWidth="1"/>
    <col min="10758" max="10758" width="30.75" style="21" customWidth="1"/>
    <col min="10759" max="10759" width="12.75" style="21" customWidth="1"/>
    <col min="10760" max="11009" width="8.75" style="21"/>
    <col min="11010" max="11010" width="4.5" style="21" customWidth="1"/>
    <col min="11011" max="11011" width="7.75" style="21" customWidth="1"/>
    <col min="11012" max="11012" width="3.25" style="21" customWidth="1"/>
    <col min="11013" max="11013" width="7.75" style="21" customWidth="1"/>
    <col min="11014" max="11014" width="30.75" style="21" customWidth="1"/>
    <col min="11015" max="11015" width="12.75" style="21" customWidth="1"/>
    <col min="11016" max="11265" width="8.75" style="21"/>
    <col min="11266" max="11266" width="4.5" style="21" customWidth="1"/>
    <col min="11267" max="11267" width="7.75" style="21" customWidth="1"/>
    <col min="11268" max="11268" width="3.25" style="21" customWidth="1"/>
    <col min="11269" max="11269" width="7.75" style="21" customWidth="1"/>
    <col min="11270" max="11270" width="30.75" style="21" customWidth="1"/>
    <col min="11271" max="11271" width="12.75" style="21" customWidth="1"/>
    <col min="11272" max="11521" width="8.75" style="21"/>
    <col min="11522" max="11522" width="4.5" style="21" customWidth="1"/>
    <col min="11523" max="11523" width="7.75" style="21" customWidth="1"/>
    <col min="11524" max="11524" width="3.25" style="21" customWidth="1"/>
    <col min="11525" max="11525" width="7.75" style="21" customWidth="1"/>
    <col min="11526" max="11526" width="30.75" style="21" customWidth="1"/>
    <col min="11527" max="11527" width="12.75" style="21" customWidth="1"/>
    <col min="11528" max="11777" width="8.75" style="21"/>
    <col min="11778" max="11778" width="4.5" style="21" customWidth="1"/>
    <col min="11779" max="11779" width="7.75" style="21" customWidth="1"/>
    <col min="11780" max="11780" width="3.25" style="21" customWidth="1"/>
    <col min="11781" max="11781" width="7.75" style="21" customWidth="1"/>
    <col min="11782" max="11782" width="30.75" style="21" customWidth="1"/>
    <col min="11783" max="11783" width="12.75" style="21" customWidth="1"/>
    <col min="11784" max="12033" width="8.75" style="21"/>
    <col min="12034" max="12034" width="4.5" style="21" customWidth="1"/>
    <col min="12035" max="12035" width="7.75" style="21" customWidth="1"/>
    <col min="12036" max="12036" width="3.25" style="21" customWidth="1"/>
    <col min="12037" max="12037" width="7.75" style="21" customWidth="1"/>
    <col min="12038" max="12038" width="30.75" style="21" customWidth="1"/>
    <col min="12039" max="12039" width="12.75" style="21" customWidth="1"/>
    <col min="12040" max="12289" width="8.75" style="21"/>
    <col min="12290" max="12290" width="4.5" style="21" customWidth="1"/>
    <col min="12291" max="12291" width="7.75" style="21" customWidth="1"/>
    <col min="12292" max="12292" width="3.25" style="21" customWidth="1"/>
    <col min="12293" max="12293" width="7.75" style="21" customWidth="1"/>
    <col min="12294" max="12294" width="30.75" style="21" customWidth="1"/>
    <col min="12295" max="12295" width="12.75" style="21" customWidth="1"/>
    <col min="12296" max="12545" width="8.75" style="21"/>
    <col min="12546" max="12546" width="4.5" style="21" customWidth="1"/>
    <col min="12547" max="12547" width="7.75" style="21" customWidth="1"/>
    <col min="12548" max="12548" width="3.25" style="21" customWidth="1"/>
    <col min="12549" max="12549" width="7.75" style="21" customWidth="1"/>
    <col min="12550" max="12550" width="30.75" style="21" customWidth="1"/>
    <col min="12551" max="12551" width="12.75" style="21" customWidth="1"/>
    <col min="12552" max="12801" width="8.75" style="21"/>
    <col min="12802" max="12802" width="4.5" style="21" customWidth="1"/>
    <col min="12803" max="12803" width="7.75" style="21" customWidth="1"/>
    <col min="12804" max="12804" width="3.25" style="21" customWidth="1"/>
    <col min="12805" max="12805" width="7.75" style="21" customWidth="1"/>
    <col min="12806" max="12806" width="30.75" style="21" customWidth="1"/>
    <col min="12807" max="12807" width="12.75" style="21" customWidth="1"/>
    <col min="12808" max="13057" width="8.75" style="21"/>
    <col min="13058" max="13058" width="4.5" style="21" customWidth="1"/>
    <col min="13059" max="13059" width="7.75" style="21" customWidth="1"/>
    <col min="13060" max="13060" width="3.25" style="21" customWidth="1"/>
    <col min="13061" max="13061" width="7.75" style="21" customWidth="1"/>
    <col min="13062" max="13062" width="30.75" style="21" customWidth="1"/>
    <col min="13063" max="13063" width="12.75" style="21" customWidth="1"/>
    <col min="13064" max="13313" width="8.75" style="21"/>
    <col min="13314" max="13314" width="4.5" style="21" customWidth="1"/>
    <col min="13315" max="13315" width="7.75" style="21" customWidth="1"/>
    <col min="13316" max="13316" width="3.25" style="21" customWidth="1"/>
    <col min="13317" max="13317" width="7.75" style="21" customWidth="1"/>
    <col min="13318" max="13318" width="30.75" style="21" customWidth="1"/>
    <col min="13319" max="13319" width="12.75" style="21" customWidth="1"/>
    <col min="13320" max="13569" width="8.75" style="21"/>
    <col min="13570" max="13570" width="4.5" style="21" customWidth="1"/>
    <col min="13571" max="13571" width="7.75" style="21" customWidth="1"/>
    <col min="13572" max="13572" width="3.25" style="21" customWidth="1"/>
    <col min="13573" max="13573" width="7.75" style="21" customWidth="1"/>
    <col min="13574" max="13574" width="30.75" style="21" customWidth="1"/>
    <col min="13575" max="13575" width="12.75" style="21" customWidth="1"/>
    <col min="13576" max="13825" width="8.75" style="21"/>
    <col min="13826" max="13826" width="4.5" style="21" customWidth="1"/>
    <col min="13827" max="13827" width="7.75" style="21" customWidth="1"/>
    <col min="13828" max="13828" width="3.25" style="21" customWidth="1"/>
    <col min="13829" max="13829" width="7.75" style="21" customWidth="1"/>
    <col min="13830" max="13830" width="30.75" style="21" customWidth="1"/>
    <col min="13831" max="13831" width="12.75" style="21" customWidth="1"/>
    <col min="13832" max="14081" width="8.75" style="21"/>
    <col min="14082" max="14082" width="4.5" style="21" customWidth="1"/>
    <col min="14083" max="14083" width="7.75" style="21" customWidth="1"/>
    <col min="14084" max="14084" width="3.25" style="21" customWidth="1"/>
    <col min="14085" max="14085" width="7.75" style="21" customWidth="1"/>
    <col min="14086" max="14086" width="30.75" style="21" customWidth="1"/>
    <col min="14087" max="14087" width="12.75" style="21" customWidth="1"/>
    <col min="14088" max="14337" width="8.75" style="21"/>
    <col min="14338" max="14338" width="4.5" style="21" customWidth="1"/>
    <col min="14339" max="14339" width="7.75" style="21" customWidth="1"/>
    <col min="14340" max="14340" width="3.25" style="21" customWidth="1"/>
    <col min="14341" max="14341" width="7.75" style="21" customWidth="1"/>
    <col min="14342" max="14342" width="30.75" style="21" customWidth="1"/>
    <col min="14343" max="14343" width="12.75" style="21" customWidth="1"/>
    <col min="14344" max="14593" width="8.75" style="21"/>
    <col min="14594" max="14594" width="4.5" style="21" customWidth="1"/>
    <col min="14595" max="14595" width="7.75" style="21" customWidth="1"/>
    <col min="14596" max="14596" width="3.25" style="21" customWidth="1"/>
    <col min="14597" max="14597" width="7.75" style="21" customWidth="1"/>
    <col min="14598" max="14598" width="30.75" style="21" customWidth="1"/>
    <col min="14599" max="14599" width="12.75" style="21" customWidth="1"/>
    <col min="14600" max="14849" width="8.75" style="21"/>
    <col min="14850" max="14850" width="4.5" style="21" customWidth="1"/>
    <col min="14851" max="14851" width="7.75" style="21" customWidth="1"/>
    <col min="14852" max="14852" width="3.25" style="21" customWidth="1"/>
    <col min="14853" max="14853" width="7.75" style="21" customWidth="1"/>
    <col min="14854" max="14854" width="30.75" style="21" customWidth="1"/>
    <col min="14855" max="14855" width="12.75" style="21" customWidth="1"/>
    <col min="14856" max="15105" width="8.75" style="21"/>
    <col min="15106" max="15106" width="4.5" style="21" customWidth="1"/>
    <col min="15107" max="15107" width="7.75" style="21" customWidth="1"/>
    <col min="15108" max="15108" width="3.25" style="21" customWidth="1"/>
    <col min="15109" max="15109" width="7.75" style="21" customWidth="1"/>
    <col min="15110" max="15110" width="30.75" style="21" customWidth="1"/>
    <col min="15111" max="15111" width="12.75" style="21" customWidth="1"/>
    <col min="15112" max="15361" width="8.75" style="21"/>
    <col min="15362" max="15362" width="4.5" style="21" customWidth="1"/>
    <col min="15363" max="15363" width="7.75" style="21" customWidth="1"/>
    <col min="15364" max="15364" width="3.25" style="21" customWidth="1"/>
    <col min="15365" max="15365" width="7.75" style="21" customWidth="1"/>
    <col min="15366" max="15366" width="30.75" style="21" customWidth="1"/>
    <col min="15367" max="15367" width="12.75" style="21" customWidth="1"/>
    <col min="15368" max="15617" width="8.75" style="21"/>
    <col min="15618" max="15618" width="4.5" style="21" customWidth="1"/>
    <col min="15619" max="15619" width="7.75" style="21" customWidth="1"/>
    <col min="15620" max="15620" width="3.25" style="21" customWidth="1"/>
    <col min="15621" max="15621" width="7.75" style="21" customWidth="1"/>
    <col min="15622" max="15622" width="30.75" style="21" customWidth="1"/>
    <col min="15623" max="15623" width="12.75" style="21" customWidth="1"/>
    <col min="15624" max="15873" width="8.75" style="21"/>
    <col min="15874" max="15874" width="4.5" style="21" customWidth="1"/>
    <col min="15875" max="15875" width="7.75" style="21" customWidth="1"/>
    <col min="15876" max="15876" width="3.25" style="21" customWidth="1"/>
    <col min="15877" max="15877" width="7.75" style="21" customWidth="1"/>
    <col min="15878" max="15878" width="30.75" style="21" customWidth="1"/>
    <col min="15879" max="15879" width="12.75" style="21" customWidth="1"/>
    <col min="15880" max="16129" width="8.75" style="21"/>
    <col min="16130" max="16130" width="4.5" style="21" customWidth="1"/>
    <col min="16131" max="16131" width="7.75" style="21" customWidth="1"/>
    <col min="16132" max="16132" width="3.25" style="21" customWidth="1"/>
    <col min="16133" max="16133" width="7.75" style="21" customWidth="1"/>
    <col min="16134" max="16134" width="30.75" style="21" customWidth="1"/>
    <col min="16135" max="16135" width="12.75" style="21" customWidth="1"/>
    <col min="16136" max="16384" width="8.75" style="21"/>
  </cols>
  <sheetData>
    <row r="1" spans="1:8" ht="36.6" customHeight="1">
      <c r="B1" s="222" t="s">
        <v>94</v>
      </c>
      <c r="C1" s="222"/>
      <c r="D1" s="222"/>
      <c r="E1" s="222"/>
      <c r="F1" s="222"/>
      <c r="G1" s="222"/>
    </row>
    <row r="3" spans="1:8" ht="28.9" customHeight="1">
      <c r="A3" s="22"/>
      <c r="B3" s="23"/>
      <c r="C3" s="223" t="s">
        <v>95</v>
      </c>
      <c r="D3" s="224"/>
      <c r="E3" s="225"/>
      <c r="F3" s="223" t="s">
        <v>96</v>
      </c>
      <c r="G3" s="225"/>
    </row>
    <row r="4" spans="1:8" ht="28.9" customHeight="1">
      <c r="A4" s="22"/>
      <c r="B4" s="226" t="s">
        <v>97</v>
      </c>
      <c r="C4" s="227" t="s">
        <v>98</v>
      </c>
      <c r="D4" s="228"/>
      <c r="E4" s="229"/>
      <c r="F4" s="227" t="str">
        <f>IF('一覧表（男子）'!E3="","",'一覧表（男子）'!E3)</f>
        <v/>
      </c>
      <c r="G4" s="229"/>
    </row>
    <row r="5" spans="1:8" ht="28.9" customHeight="1">
      <c r="A5" s="22"/>
      <c r="B5" s="226"/>
      <c r="C5" s="230" t="s">
        <v>99</v>
      </c>
      <c r="D5" s="231"/>
      <c r="E5" s="232"/>
      <c r="F5" s="100" t="s">
        <v>100</v>
      </c>
      <c r="G5" s="100" t="s">
        <v>101</v>
      </c>
    </row>
    <row r="6" spans="1:8" ht="28.9" customHeight="1">
      <c r="A6" s="22">
        <v>1</v>
      </c>
      <c r="B6" s="226"/>
      <c r="C6" s="24" t="str">
        <f>IF(ISERROR(VLOOKUP($A6,'一覧表（男子）'!$O:$S,2,FALSE))=TRUE,"",VLOOKUP($A6,'一覧表（男子）'!$O:$S,2,FALSE))</f>
        <v/>
      </c>
      <c r="D6" s="25" t="s">
        <v>102</v>
      </c>
      <c r="E6" s="24" t="str">
        <f>IF(ISERROR(VLOOKUP($A6,'一覧表（男子）'!$O:$S,3,FALSE))=TRUE,"",VLOOKUP($A6,'一覧表（男子）'!$O:$S,3,FALSE))</f>
        <v/>
      </c>
      <c r="F6" s="24" t="str">
        <f>IF(ISERROR(VLOOKUP($A6,'一覧表（男子）'!$O:$S,4,FALSE))=TRUE,"",VLOOKUP($A6,'一覧表（男子）'!$O:$S,4,FALSE))</f>
        <v/>
      </c>
      <c r="G6" s="24" t="str">
        <f>IF(ISERROR(VLOOKUP($A6,'一覧表（男子）'!$O:$S,5,FALSE))=TRUE,"",VLOOKUP($A6,'一覧表（男子）'!$O:$S,5,FALSE))</f>
        <v/>
      </c>
      <c r="H6" s="104">
        <f>COUNT(C6:C11)</f>
        <v>0</v>
      </c>
    </row>
    <row r="7" spans="1:8" ht="28.9" customHeight="1">
      <c r="A7" s="22">
        <v>2</v>
      </c>
      <c r="B7" s="226"/>
      <c r="C7" s="24" t="str">
        <f>IF(ISERROR(VLOOKUP($A7,'一覧表（男子）'!$O:$S,2,FALSE))=TRUE,"",VLOOKUP($A7,'一覧表（男子）'!$O:$S,2,FALSE))</f>
        <v/>
      </c>
      <c r="D7" s="26" t="s">
        <v>102</v>
      </c>
      <c r="E7" s="24" t="str">
        <f>IF(ISERROR(VLOOKUP($A7,'一覧表（男子）'!$O:$S,3,FALSE))=TRUE,"",VLOOKUP($A7,'一覧表（男子）'!$O:$S,3,FALSE))</f>
        <v/>
      </c>
      <c r="F7" s="24" t="str">
        <f>IF(ISERROR(VLOOKUP($A7,'一覧表（男子）'!$O:$S,4,FALSE))=TRUE,"",VLOOKUP($A7,'一覧表（男子）'!$O:$S,4,FALSE))</f>
        <v/>
      </c>
      <c r="G7" s="24" t="str">
        <f>IF(ISERROR(VLOOKUP($A7,'一覧表（男子）'!$O:$S,5,FALSE))=TRUE,"",VLOOKUP($A7,'一覧表（男子）'!$O:$S,5,FALSE))</f>
        <v/>
      </c>
      <c r="H7" s="104"/>
    </row>
    <row r="8" spans="1:8" ht="28.9" customHeight="1">
      <c r="A8" s="22">
        <v>3</v>
      </c>
      <c r="B8" s="226"/>
      <c r="C8" s="24" t="str">
        <f>IF(ISERROR(VLOOKUP($A8,'一覧表（男子）'!$O:$S,2,FALSE))=TRUE,"",VLOOKUP($A8,'一覧表（男子）'!$O:$S,2,FALSE))</f>
        <v/>
      </c>
      <c r="D8" s="27" t="s">
        <v>102</v>
      </c>
      <c r="E8" s="24" t="str">
        <f>IF(ISERROR(VLOOKUP($A8,'一覧表（男子）'!$O:$S,3,FALSE))=TRUE,"",VLOOKUP($A8,'一覧表（男子）'!$O:$S,3,FALSE))</f>
        <v/>
      </c>
      <c r="F8" s="24" t="str">
        <f>IF(ISERROR(VLOOKUP($A8,'一覧表（男子）'!$O:$S,4,FALSE))=TRUE,"",VLOOKUP($A8,'一覧表（男子）'!$O:$S,4,FALSE))</f>
        <v/>
      </c>
      <c r="G8" s="24" t="str">
        <f>IF(ISERROR(VLOOKUP($A8,'一覧表（男子）'!$O:$S,5,FALSE))=TRUE,"",VLOOKUP($A8,'一覧表（男子）'!$O:$S,5,FALSE))</f>
        <v/>
      </c>
      <c r="H8" s="104"/>
    </row>
    <row r="9" spans="1:8" ht="28.9" customHeight="1">
      <c r="A9" s="22">
        <v>4</v>
      </c>
      <c r="B9" s="226"/>
      <c r="C9" s="24" t="str">
        <f>IF(ISERROR(VLOOKUP($A9,'一覧表（男子）'!$O:$S,2,FALSE))=TRUE,"",VLOOKUP($A9,'一覧表（男子）'!$O:$S,2,FALSE))</f>
        <v/>
      </c>
      <c r="D9" s="27" t="s">
        <v>102</v>
      </c>
      <c r="E9" s="24" t="str">
        <f>IF(ISERROR(VLOOKUP($A9,'一覧表（男子）'!$O:$S,3,FALSE))=TRUE,"",VLOOKUP($A9,'一覧表（男子）'!$O:$S,3,FALSE))</f>
        <v/>
      </c>
      <c r="F9" s="24" t="str">
        <f>IF(ISERROR(VLOOKUP($A9,'一覧表（男子）'!$O:$S,4,FALSE))=TRUE,"",VLOOKUP($A9,'一覧表（男子）'!$O:$S,4,FALSE))</f>
        <v/>
      </c>
      <c r="G9" s="24" t="str">
        <f>IF(ISERROR(VLOOKUP($A9,'一覧表（男子）'!$O:$S,5,FALSE))=TRUE,"",VLOOKUP($A9,'一覧表（男子）'!$O:$S,5,FALSE))</f>
        <v/>
      </c>
      <c r="H9" s="104"/>
    </row>
    <row r="10" spans="1:8" ht="28.9" customHeight="1">
      <c r="A10" s="22">
        <v>5</v>
      </c>
      <c r="B10" s="226"/>
      <c r="C10" s="24" t="str">
        <f>IF(ISERROR(VLOOKUP($A10,'一覧表（男子）'!$O:$S,2,FALSE))=TRUE,"",VLOOKUP($A10,'一覧表（男子）'!$O:$S,2,FALSE))</f>
        <v/>
      </c>
      <c r="D10" s="28" t="s">
        <v>102</v>
      </c>
      <c r="E10" s="24" t="str">
        <f>IF(ISERROR(VLOOKUP($A10,'一覧表（男子）'!$O:$S,3,FALSE))=TRUE,"",VLOOKUP($A10,'一覧表（男子）'!$O:$S,3,FALSE))</f>
        <v/>
      </c>
      <c r="F10" s="24" t="str">
        <f>IF(ISERROR(VLOOKUP($A10,'一覧表（男子）'!$O:$S,4,FALSE))=TRUE,"",VLOOKUP($A10,'一覧表（男子）'!$O:$S,4,FALSE))</f>
        <v/>
      </c>
      <c r="G10" s="24" t="str">
        <f>IF(ISERROR(VLOOKUP($A10,'一覧表（男子）'!$O:$S,5,FALSE))=TRUE,"",VLOOKUP($A10,'一覧表（男子）'!$O:$S,5,FALSE))</f>
        <v/>
      </c>
      <c r="H10" s="104"/>
    </row>
    <row r="11" spans="1:8" ht="28.9" customHeight="1">
      <c r="A11" s="22">
        <v>6</v>
      </c>
      <c r="B11" s="29"/>
      <c r="C11" s="24" t="str">
        <f>IF(ISERROR(VLOOKUP($A11,'一覧表（男子）'!$O:$S,2,FALSE))=TRUE,"",VLOOKUP($A11,'一覧表（男子）'!$O:$S,2,FALSE))</f>
        <v/>
      </c>
      <c r="D11" s="28" t="s">
        <v>102</v>
      </c>
      <c r="E11" s="24" t="str">
        <f>IF(ISERROR(VLOOKUP($A11,'一覧表（男子）'!$O:$S,3,FALSE))=TRUE,"",VLOOKUP($A11,'一覧表（男子）'!$O:$S,3,FALSE))</f>
        <v/>
      </c>
      <c r="F11" s="24" t="str">
        <f>IF(ISERROR(VLOOKUP($A11,'一覧表（男子）'!$O:$S,4,FALSE))=TRUE,"",VLOOKUP($A11,'一覧表（男子）'!$O:$S,4,FALSE))</f>
        <v/>
      </c>
      <c r="G11" s="24" t="str">
        <f>IF(ISERROR(VLOOKUP($A11,'一覧表（男子）'!$O:$S,5,FALSE))=TRUE,"",VLOOKUP($A11,'一覧表（男子）'!$O:$S,5,FALSE))</f>
        <v/>
      </c>
      <c r="H11" s="104"/>
    </row>
    <row r="12" spans="1:8">
      <c r="B12" s="221" t="s">
        <v>103</v>
      </c>
      <c r="C12" s="221"/>
      <c r="D12" s="221"/>
      <c r="E12" s="221"/>
      <c r="F12" s="221"/>
      <c r="G12" s="221"/>
    </row>
    <row r="13" spans="1:8" ht="14.45" customHeight="1">
      <c r="B13" s="220" t="s">
        <v>104</v>
      </c>
      <c r="C13" s="220"/>
      <c r="D13" s="220"/>
      <c r="E13" s="220"/>
      <c r="F13" s="220"/>
      <c r="G13" s="220"/>
    </row>
    <row r="14" spans="1:8">
      <c r="B14" s="220"/>
      <c r="C14" s="220"/>
      <c r="D14" s="220"/>
      <c r="E14" s="220"/>
      <c r="F14" s="220"/>
      <c r="G14" s="220"/>
    </row>
    <row r="15" spans="1:8">
      <c r="B15" s="99"/>
      <c r="C15" s="99"/>
      <c r="D15" s="99"/>
      <c r="E15" s="99"/>
      <c r="F15" s="99"/>
      <c r="G15" s="99"/>
    </row>
    <row r="17" spans="1:8" ht="21">
      <c r="B17" s="222" t="s">
        <v>105</v>
      </c>
      <c r="C17" s="222"/>
      <c r="D17" s="222"/>
      <c r="E17" s="222"/>
      <c r="F17" s="222"/>
      <c r="G17" s="222"/>
    </row>
    <row r="19" spans="1:8" ht="28.9" customHeight="1">
      <c r="A19" s="22"/>
      <c r="B19" s="92"/>
      <c r="C19" s="233" t="s">
        <v>95</v>
      </c>
      <c r="D19" s="234"/>
      <c r="E19" s="235"/>
      <c r="F19" s="233" t="s">
        <v>96</v>
      </c>
      <c r="G19" s="235"/>
    </row>
    <row r="20" spans="1:8" ht="28.9" customHeight="1">
      <c r="A20" s="22"/>
      <c r="B20" s="213" t="s">
        <v>106</v>
      </c>
      <c r="C20" s="214" t="s">
        <v>98</v>
      </c>
      <c r="D20" s="215"/>
      <c r="E20" s="216"/>
      <c r="F20" s="214" t="str">
        <f>IF('一覧表（女子）'!E3="","",'一覧表（女子）'!E3)</f>
        <v/>
      </c>
      <c r="G20" s="216"/>
    </row>
    <row r="21" spans="1:8" ht="28.9" customHeight="1">
      <c r="A21" s="22"/>
      <c r="B21" s="213"/>
      <c r="C21" s="217" t="s">
        <v>99</v>
      </c>
      <c r="D21" s="218"/>
      <c r="E21" s="219"/>
      <c r="F21" s="101" t="s">
        <v>100</v>
      </c>
      <c r="G21" s="101" t="s">
        <v>101</v>
      </c>
    </row>
    <row r="22" spans="1:8" ht="28.9" customHeight="1">
      <c r="A22" s="22">
        <v>1</v>
      </c>
      <c r="B22" s="213"/>
      <c r="C22" s="30" t="str">
        <f>IF(ISERROR(VLOOKUP($A22,'一覧表（女子）'!$O:$S,2,FALSE))=TRUE,"",VLOOKUP($A22,'一覧表（女子）'!$O:$S,2,FALSE))</f>
        <v/>
      </c>
      <c r="D22" s="25" t="s">
        <v>102</v>
      </c>
      <c r="E22" s="30" t="str">
        <f>IF(ISERROR(VLOOKUP($A22,'一覧表（女子）'!$O:$S,3,FALSE))=TRUE,"",VLOOKUP($A22,'一覧表（女子）'!$O:$S,3,FALSE))</f>
        <v/>
      </c>
      <c r="F22" s="30" t="str">
        <f>IF(ISERROR(VLOOKUP($A22,'一覧表（女子）'!$O:$S,4,FALSE))=TRUE,"",VLOOKUP($A22,'一覧表（女子）'!$O:$S,4,FALSE))</f>
        <v/>
      </c>
      <c r="G22" s="30" t="str">
        <f>IF(ISERROR(VLOOKUP($A22,'一覧表（女子）'!$O:$S,5,FALSE))=TRUE,"",VLOOKUP($A22,'一覧表（女子）'!$O:$S,5,FALSE))</f>
        <v/>
      </c>
      <c r="H22" s="21">
        <f>COUNT(C22:C27)</f>
        <v>0</v>
      </c>
    </row>
    <row r="23" spans="1:8" ht="28.9" customHeight="1">
      <c r="A23" s="22">
        <v>2</v>
      </c>
      <c r="B23" s="213"/>
      <c r="C23" s="30" t="str">
        <f>IF(ISERROR(VLOOKUP($A23,'一覧表（女子）'!$O:$S,2,FALSE))=TRUE,"",VLOOKUP($A23,'一覧表（女子）'!$O:$S,2,FALSE))</f>
        <v/>
      </c>
      <c r="D23" s="26" t="s">
        <v>102</v>
      </c>
      <c r="E23" s="30" t="str">
        <f>IF(ISERROR(VLOOKUP($A23,'一覧表（女子）'!$O:$S,3,FALSE))=TRUE,"",VLOOKUP($A23,'一覧表（女子）'!$O:$S,3,FALSE))</f>
        <v/>
      </c>
      <c r="F23" s="30" t="str">
        <f>IF(ISERROR(VLOOKUP($A23,'一覧表（女子）'!$O:$S,4,FALSE))=TRUE,"",VLOOKUP($A23,'一覧表（女子）'!$O:$S,4,FALSE))</f>
        <v/>
      </c>
      <c r="G23" s="30" t="str">
        <f>IF(ISERROR(VLOOKUP($A23,'一覧表（女子）'!$O:$S,5,FALSE))=TRUE,"",VLOOKUP($A23,'一覧表（女子）'!$O:$S,5,FALSE))</f>
        <v/>
      </c>
    </row>
    <row r="24" spans="1:8" ht="28.9" customHeight="1">
      <c r="A24" s="22">
        <v>3</v>
      </c>
      <c r="B24" s="213"/>
      <c r="C24" s="30" t="str">
        <f>IF(ISERROR(VLOOKUP($A24,'一覧表（女子）'!$O:$S,2,FALSE))=TRUE,"",VLOOKUP($A24,'一覧表（女子）'!$O:$S,2,FALSE))</f>
        <v/>
      </c>
      <c r="D24" s="27" t="s">
        <v>102</v>
      </c>
      <c r="E24" s="30" t="str">
        <f>IF(ISERROR(VLOOKUP($A24,'一覧表（女子）'!$O:$S,3,FALSE))=TRUE,"",VLOOKUP($A24,'一覧表（女子）'!$O:$S,3,FALSE))</f>
        <v/>
      </c>
      <c r="F24" s="30" t="str">
        <f>IF(ISERROR(VLOOKUP($A24,'一覧表（女子）'!$O:$S,4,FALSE))=TRUE,"",VLOOKUP($A24,'一覧表（女子）'!$O:$S,4,FALSE))</f>
        <v/>
      </c>
      <c r="G24" s="30" t="str">
        <f>IF(ISERROR(VLOOKUP($A24,'一覧表（女子）'!$O:$S,5,FALSE))=TRUE,"",VLOOKUP($A24,'一覧表（女子）'!$O:$S,5,FALSE))</f>
        <v/>
      </c>
    </row>
    <row r="25" spans="1:8" ht="28.9" customHeight="1">
      <c r="A25" s="22">
        <v>4</v>
      </c>
      <c r="B25" s="213"/>
      <c r="C25" s="30" t="str">
        <f>IF(ISERROR(VLOOKUP($A25,'一覧表（女子）'!$O:$S,2,FALSE))=TRUE,"",VLOOKUP($A25,'一覧表（女子）'!$O:$S,2,FALSE))</f>
        <v/>
      </c>
      <c r="D25" s="27" t="s">
        <v>102</v>
      </c>
      <c r="E25" s="30" t="str">
        <f>IF(ISERROR(VLOOKUP($A25,'一覧表（女子）'!$O:$S,3,FALSE))=TRUE,"",VLOOKUP($A25,'一覧表（女子）'!$O:$S,3,FALSE))</f>
        <v/>
      </c>
      <c r="F25" s="30" t="str">
        <f>IF(ISERROR(VLOOKUP($A25,'一覧表（女子）'!$O:$S,4,FALSE))=TRUE,"",VLOOKUP($A25,'一覧表（女子）'!$O:$S,4,FALSE))</f>
        <v/>
      </c>
      <c r="G25" s="30" t="str">
        <f>IF(ISERROR(VLOOKUP($A25,'一覧表（女子）'!$O:$S,5,FALSE))=TRUE,"",VLOOKUP($A25,'一覧表（女子）'!$O:$S,5,FALSE))</f>
        <v/>
      </c>
    </row>
    <row r="26" spans="1:8" ht="28.9" customHeight="1">
      <c r="A26" s="22">
        <v>5</v>
      </c>
      <c r="B26" s="213"/>
      <c r="C26" s="30" t="str">
        <f>IF(ISERROR(VLOOKUP($A26,'一覧表（女子）'!$O:$S,2,FALSE))=TRUE,"",VLOOKUP($A26,'一覧表（女子）'!$O:$S,2,FALSE))</f>
        <v/>
      </c>
      <c r="D26" s="28" t="s">
        <v>102</v>
      </c>
      <c r="E26" s="30" t="str">
        <f>IF(ISERROR(VLOOKUP($A26,'一覧表（女子）'!$O:$S,3,FALSE))=TRUE,"",VLOOKUP($A26,'一覧表（女子）'!$O:$S,3,FALSE))</f>
        <v/>
      </c>
      <c r="F26" s="30" t="str">
        <f>IF(ISERROR(VLOOKUP($A26,'一覧表（女子）'!$O:$S,4,FALSE))=TRUE,"",VLOOKUP($A26,'一覧表（女子）'!$O:$S,4,FALSE))</f>
        <v/>
      </c>
      <c r="G26" s="30" t="str">
        <f>IF(ISERROR(VLOOKUP($A26,'一覧表（女子）'!$O:$S,5,FALSE))=TRUE,"",VLOOKUP($A26,'一覧表（女子）'!$O:$S,5,FALSE))</f>
        <v/>
      </c>
    </row>
    <row r="27" spans="1:8" ht="28.9" customHeight="1">
      <c r="A27" s="22">
        <v>6</v>
      </c>
      <c r="B27" s="93"/>
      <c r="C27" s="30" t="str">
        <f>IF(ISERROR(VLOOKUP($A27,'一覧表（女子）'!$O:$S,2,FALSE))=TRUE,"",VLOOKUP($A27,'一覧表（女子）'!$O:$S,2,FALSE))</f>
        <v/>
      </c>
      <c r="D27" s="28" t="s">
        <v>102</v>
      </c>
      <c r="E27" s="30" t="str">
        <f>IF(ISERROR(VLOOKUP($A27,'一覧表（女子）'!$O:$S,3,FALSE))=TRUE,"",VLOOKUP($A27,'一覧表（女子）'!$O:$S,3,FALSE))</f>
        <v/>
      </c>
      <c r="F27" s="30" t="str">
        <f>IF(ISERROR(VLOOKUP($A27,'一覧表（女子）'!$O:$S,4,FALSE))=TRUE,"",VLOOKUP($A27,'一覧表（女子）'!$O:$S,4,FALSE))</f>
        <v/>
      </c>
      <c r="G27" s="30" t="str">
        <f>IF(ISERROR(VLOOKUP($A27,'一覧表（女子）'!$O:$S,5,FALSE))=TRUE,"",VLOOKUP($A27,'一覧表（女子）'!$O:$S,5,FALSE))</f>
        <v/>
      </c>
    </row>
    <row r="28" spans="1:8">
      <c r="B28" s="221" t="s">
        <v>107</v>
      </c>
      <c r="C28" s="221"/>
      <c r="D28" s="221"/>
      <c r="E28" s="221"/>
      <c r="F28" s="221"/>
      <c r="G28" s="221"/>
    </row>
    <row r="29" spans="1:8" ht="14.45" customHeight="1">
      <c r="B29" s="220" t="s">
        <v>104</v>
      </c>
      <c r="C29" s="220"/>
      <c r="D29" s="220"/>
      <c r="E29" s="220"/>
      <c r="F29" s="220"/>
      <c r="G29" s="220"/>
    </row>
    <row r="30" spans="1:8">
      <c r="B30" s="220"/>
      <c r="C30" s="220"/>
      <c r="D30" s="220"/>
      <c r="E30" s="220"/>
      <c r="F30" s="220"/>
      <c r="G30" s="220"/>
    </row>
    <row r="31" spans="1:8">
      <c r="B31" s="99"/>
      <c r="C31" s="99"/>
      <c r="D31" s="99"/>
      <c r="E31" s="99"/>
      <c r="F31" s="99"/>
      <c r="G31" s="99"/>
    </row>
  </sheetData>
  <mergeCells count="18">
    <mergeCell ref="B13:G14"/>
    <mergeCell ref="B28:G28"/>
    <mergeCell ref="B17:G17"/>
    <mergeCell ref="C19:E19"/>
    <mergeCell ref="F19:G19"/>
    <mergeCell ref="B12:G12"/>
    <mergeCell ref="B1:G1"/>
    <mergeCell ref="C3:E3"/>
    <mergeCell ref="F3:G3"/>
    <mergeCell ref="B4:B10"/>
    <mergeCell ref="C4:E4"/>
    <mergeCell ref="F4:G4"/>
    <mergeCell ref="C5:E5"/>
    <mergeCell ref="B20:B26"/>
    <mergeCell ref="C20:E20"/>
    <mergeCell ref="F20:G20"/>
    <mergeCell ref="C21:E21"/>
    <mergeCell ref="B29:G30"/>
  </mergeCells>
  <phoneticPr fontId="2"/>
  <dataValidations count="2">
    <dataValidation imeMode="on" allowBlank="1" showInput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20" xr:uid="{00000000-0002-0000-0400-000000000000}"/>
    <dataValidation imeMode="disabled" allowBlank="1" showInputMessage="1" showErrorMessage="1" sqref="WVM983044:WVO983049 JA6:JC11 SW6:SY11 ACS6:ACU11 AMO6:AMQ11 AWK6:AWM11 BGG6:BGI11 BQC6:BQE11 BZY6:CAA11 CJU6:CJW11 CTQ6:CTS11 DDM6:DDO11 DNI6:DNK11 DXE6:DXG11 EHA6:EHC11 EQW6:EQY11 FAS6:FAU11 FKO6:FKQ11 FUK6:FUM11 GEG6:GEI11 GOC6:GOE11 GXY6:GYA11 HHU6:HHW11 HRQ6:HRS11 IBM6:IBO11 ILI6:ILK11 IVE6:IVG11 JFA6:JFC11 JOW6:JOY11 JYS6:JYU11 KIO6:KIQ11 KSK6:KSM11 LCG6:LCI11 LMC6:LME11 LVY6:LWA11 MFU6:MFW11 MPQ6:MPS11 MZM6:MZO11 NJI6:NJK11 NTE6:NTG11 ODA6:ODC11 OMW6:OMY11 OWS6:OWU11 PGO6:PGQ11 PQK6:PQM11 QAG6:QAI11 QKC6:QKE11 QTY6:QUA11 RDU6:RDW11 RNQ6:RNS11 RXM6:RXO11 SHI6:SHK11 SRE6:SRG11 TBA6:TBC11 TKW6:TKY11 TUS6:TUU11 UEO6:UEQ11 UOK6:UOM11 UYG6:UYI11 VIC6:VIE11 VRY6:VSA11 WBU6:WBW11 WLQ6:WLS11 WVM6:WVO11 E65540:G65545 JA65540:JC65545 SW65540:SY65545 ACS65540:ACU65545 AMO65540:AMQ65545 AWK65540:AWM65545 BGG65540:BGI65545 BQC65540:BQE65545 BZY65540:CAA65545 CJU65540:CJW65545 CTQ65540:CTS65545 DDM65540:DDO65545 DNI65540:DNK65545 DXE65540:DXG65545 EHA65540:EHC65545 EQW65540:EQY65545 FAS65540:FAU65545 FKO65540:FKQ65545 FUK65540:FUM65545 GEG65540:GEI65545 GOC65540:GOE65545 GXY65540:GYA65545 HHU65540:HHW65545 HRQ65540:HRS65545 IBM65540:IBO65545 ILI65540:ILK65545 IVE65540:IVG65545 JFA65540:JFC65545 JOW65540:JOY65545 JYS65540:JYU65545 KIO65540:KIQ65545 KSK65540:KSM65545 LCG65540:LCI65545 LMC65540:LME65545 LVY65540:LWA65545 MFU65540:MFW65545 MPQ65540:MPS65545 MZM65540:MZO65545 NJI65540:NJK65545 NTE65540:NTG65545 ODA65540:ODC65545 OMW65540:OMY65545 OWS65540:OWU65545 PGO65540:PGQ65545 PQK65540:PQM65545 QAG65540:QAI65545 QKC65540:QKE65545 QTY65540:QUA65545 RDU65540:RDW65545 RNQ65540:RNS65545 RXM65540:RXO65545 SHI65540:SHK65545 SRE65540:SRG65545 TBA65540:TBC65545 TKW65540:TKY65545 TUS65540:TUU65545 UEO65540:UEQ65545 UOK65540:UOM65545 UYG65540:UYI65545 VIC65540:VIE65545 VRY65540:VSA65545 WBU65540:WBW65545 WLQ65540:WLS65545 WVM65540:WVO65545 E131076:G131081 JA131076:JC131081 SW131076:SY131081 ACS131076:ACU131081 AMO131076:AMQ131081 AWK131076:AWM131081 BGG131076:BGI131081 BQC131076:BQE131081 BZY131076:CAA131081 CJU131076:CJW131081 CTQ131076:CTS131081 DDM131076:DDO131081 DNI131076:DNK131081 DXE131076:DXG131081 EHA131076:EHC131081 EQW131076:EQY131081 FAS131076:FAU131081 FKO131076:FKQ131081 FUK131076:FUM131081 GEG131076:GEI131081 GOC131076:GOE131081 GXY131076:GYA131081 HHU131076:HHW131081 HRQ131076:HRS131081 IBM131076:IBO131081 ILI131076:ILK131081 IVE131076:IVG131081 JFA131076:JFC131081 JOW131076:JOY131081 JYS131076:JYU131081 KIO131076:KIQ131081 KSK131076:KSM131081 LCG131076:LCI131081 LMC131076:LME131081 LVY131076:LWA131081 MFU131076:MFW131081 MPQ131076:MPS131081 MZM131076:MZO131081 NJI131076:NJK131081 NTE131076:NTG131081 ODA131076:ODC131081 OMW131076:OMY131081 OWS131076:OWU131081 PGO131076:PGQ131081 PQK131076:PQM131081 QAG131076:QAI131081 QKC131076:QKE131081 QTY131076:QUA131081 RDU131076:RDW131081 RNQ131076:RNS131081 RXM131076:RXO131081 SHI131076:SHK131081 SRE131076:SRG131081 TBA131076:TBC131081 TKW131076:TKY131081 TUS131076:TUU131081 UEO131076:UEQ131081 UOK131076:UOM131081 UYG131076:UYI131081 VIC131076:VIE131081 VRY131076:VSA131081 WBU131076:WBW131081 WLQ131076:WLS131081 WVM131076:WVO131081 E196612:G196617 JA196612:JC196617 SW196612:SY196617 ACS196612:ACU196617 AMO196612:AMQ196617 AWK196612:AWM196617 BGG196612:BGI196617 BQC196612:BQE196617 BZY196612:CAA196617 CJU196612:CJW196617 CTQ196612:CTS196617 DDM196612:DDO196617 DNI196612:DNK196617 DXE196612:DXG196617 EHA196612:EHC196617 EQW196612:EQY196617 FAS196612:FAU196617 FKO196612:FKQ196617 FUK196612:FUM196617 GEG196612:GEI196617 GOC196612:GOE196617 GXY196612:GYA196617 HHU196612:HHW196617 HRQ196612:HRS196617 IBM196612:IBO196617 ILI196612:ILK196617 IVE196612:IVG196617 JFA196612:JFC196617 JOW196612:JOY196617 JYS196612:JYU196617 KIO196612:KIQ196617 KSK196612:KSM196617 LCG196612:LCI196617 LMC196612:LME196617 LVY196612:LWA196617 MFU196612:MFW196617 MPQ196612:MPS196617 MZM196612:MZO196617 NJI196612:NJK196617 NTE196612:NTG196617 ODA196612:ODC196617 OMW196612:OMY196617 OWS196612:OWU196617 PGO196612:PGQ196617 PQK196612:PQM196617 QAG196612:QAI196617 QKC196612:QKE196617 QTY196612:QUA196617 RDU196612:RDW196617 RNQ196612:RNS196617 RXM196612:RXO196617 SHI196612:SHK196617 SRE196612:SRG196617 TBA196612:TBC196617 TKW196612:TKY196617 TUS196612:TUU196617 UEO196612:UEQ196617 UOK196612:UOM196617 UYG196612:UYI196617 VIC196612:VIE196617 VRY196612:VSA196617 WBU196612:WBW196617 WLQ196612:WLS196617 WVM196612:WVO196617 E262148:G262153 JA262148:JC262153 SW262148:SY262153 ACS262148:ACU262153 AMO262148:AMQ262153 AWK262148:AWM262153 BGG262148:BGI262153 BQC262148:BQE262153 BZY262148:CAA262153 CJU262148:CJW262153 CTQ262148:CTS262153 DDM262148:DDO262153 DNI262148:DNK262153 DXE262148:DXG262153 EHA262148:EHC262153 EQW262148:EQY262153 FAS262148:FAU262153 FKO262148:FKQ262153 FUK262148:FUM262153 GEG262148:GEI262153 GOC262148:GOE262153 GXY262148:GYA262153 HHU262148:HHW262153 HRQ262148:HRS262153 IBM262148:IBO262153 ILI262148:ILK262153 IVE262148:IVG262153 JFA262148:JFC262153 JOW262148:JOY262153 JYS262148:JYU262153 KIO262148:KIQ262153 KSK262148:KSM262153 LCG262148:LCI262153 LMC262148:LME262153 LVY262148:LWA262153 MFU262148:MFW262153 MPQ262148:MPS262153 MZM262148:MZO262153 NJI262148:NJK262153 NTE262148:NTG262153 ODA262148:ODC262153 OMW262148:OMY262153 OWS262148:OWU262153 PGO262148:PGQ262153 PQK262148:PQM262153 QAG262148:QAI262153 QKC262148:QKE262153 QTY262148:QUA262153 RDU262148:RDW262153 RNQ262148:RNS262153 RXM262148:RXO262153 SHI262148:SHK262153 SRE262148:SRG262153 TBA262148:TBC262153 TKW262148:TKY262153 TUS262148:TUU262153 UEO262148:UEQ262153 UOK262148:UOM262153 UYG262148:UYI262153 VIC262148:VIE262153 VRY262148:VSA262153 WBU262148:WBW262153 WLQ262148:WLS262153 WVM262148:WVO262153 E327684:G327689 JA327684:JC327689 SW327684:SY327689 ACS327684:ACU327689 AMO327684:AMQ327689 AWK327684:AWM327689 BGG327684:BGI327689 BQC327684:BQE327689 BZY327684:CAA327689 CJU327684:CJW327689 CTQ327684:CTS327689 DDM327684:DDO327689 DNI327684:DNK327689 DXE327684:DXG327689 EHA327684:EHC327689 EQW327684:EQY327689 FAS327684:FAU327689 FKO327684:FKQ327689 FUK327684:FUM327689 GEG327684:GEI327689 GOC327684:GOE327689 GXY327684:GYA327689 HHU327684:HHW327689 HRQ327684:HRS327689 IBM327684:IBO327689 ILI327684:ILK327689 IVE327684:IVG327689 JFA327684:JFC327689 JOW327684:JOY327689 JYS327684:JYU327689 KIO327684:KIQ327689 KSK327684:KSM327689 LCG327684:LCI327689 LMC327684:LME327689 LVY327684:LWA327689 MFU327684:MFW327689 MPQ327684:MPS327689 MZM327684:MZO327689 NJI327684:NJK327689 NTE327684:NTG327689 ODA327684:ODC327689 OMW327684:OMY327689 OWS327684:OWU327689 PGO327684:PGQ327689 PQK327684:PQM327689 QAG327684:QAI327689 QKC327684:QKE327689 QTY327684:QUA327689 RDU327684:RDW327689 RNQ327684:RNS327689 RXM327684:RXO327689 SHI327684:SHK327689 SRE327684:SRG327689 TBA327684:TBC327689 TKW327684:TKY327689 TUS327684:TUU327689 UEO327684:UEQ327689 UOK327684:UOM327689 UYG327684:UYI327689 VIC327684:VIE327689 VRY327684:VSA327689 WBU327684:WBW327689 WLQ327684:WLS327689 WVM327684:WVO327689 E393220:G393225 JA393220:JC393225 SW393220:SY393225 ACS393220:ACU393225 AMO393220:AMQ393225 AWK393220:AWM393225 BGG393220:BGI393225 BQC393220:BQE393225 BZY393220:CAA393225 CJU393220:CJW393225 CTQ393220:CTS393225 DDM393220:DDO393225 DNI393220:DNK393225 DXE393220:DXG393225 EHA393220:EHC393225 EQW393220:EQY393225 FAS393220:FAU393225 FKO393220:FKQ393225 FUK393220:FUM393225 GEG393220:GEI393225 GOC393220:GOE393225 GXY393220:GYA393225 HHU393220:HHW393225 HRQ393220:HRS393225 IBM393220:IBO393225 ILI393220:ILK393225 IVE393220:IVG393225 JFA393220:JFC393225 JOW393220:JOY393225 JYS393220:JYU393225 KIO393220:KIQ393225 KSK393220:KSM393225 LCG393220:LCI393225 LMC393220:LME393225 LVY393220:LWA393225 MFU393220:MFW393225 MPQ393220:MPS393225 MZM393220:MZO393225 NJI393220:NJK393225 NTE393220:NTG393225 ODA393220:ODC393225 OMW393220:OMY393225 OWS393220:OWU393225 PGO393220:PGQ393225 PQK393220:PQM393225 QAG393220:QAI393225 QKC393220:QKE393225 QTY393220:QUA393225 RDU393220:RDW393225 RNQ393220:RNS393225 RXM393220:RXO393225 SHI393220:SHK393225 SRE393220:SRG393225 TBA393220:TBC393225 TKW393220:TKY393225 TUS393220:TUU393225 UEO393220:UEQ393225 UOK393220:UOM393225 UYG393220:UYI393225 VIC393220:VIE393225 VRY393220:VSA393225 WBU393220:WBW393225 WLQ393220:WLS393225 WVM393220:WVO393225 E458756:G458761 JA458756:JC458761 SW458756:SY458761 ACS458756:ACU458761 AMO458756:AMQ458761 AWK458756:AWM458761 BGG458756:BGI458761 BQC458756:BQE458761 BZY458756:CAA458761 CJU458756:CJW458761 CTQ458756:CTS458761 DDM458756:DDO458761 DNI458756:DNK458761 DXE458756:DXG458761 EHA458756:EHC458761 EQW458756:EQY458761 FAS458756:FAU458761 FKO458756:FKQ458761 FUK458756:FUM458761 GEG458756:GEI458761 GOC458756:GOE458761 GXY458756:GYA458761 HHU458756:HHW458761 HRQ458756:HRS458761 IBM458756:IBO458761 ILI458756:ILK458761 IVE458756:IVG458761 JFA458756:JFC458761 JOW458756:JOY458761 JYS458756:JYU458761 KIO458756:KIQ458761 KSK458756:KSM458761 LCG458756:LCI458761 LMC458756:LME458761 LVY458756:LWA458761 MFU458756:MFW458761 MPQ458756:MPS458761 MZM458756:MZO458761 NJI458756:NJK458761 NTE458756:NTG458761 ODA458756:ODC458761 OMW458756:OMY458761 OWS458756:OWU458761 PGO458756:PGQ458761 PQK458756:PQM458761 QAG458756:QAI458761 QKC458756:QKE458761 QTY458756:QUA458761 RDU458756:RDW458761 RNQ458756:RNS458761 RXM458756:RXO458761 SHI458756:SHK458761 SRE458756:SRG458761 TBA458756:TBC458761 TKW458756:TKY458761 TUS458756:TUU458761 UEO458756:UEQ458761 UOK458756:UOM458761 UYG458756:UYI458761 VIC458756:VIE458761 VRY458756:VSA458761 WBU458756:WBW458761 WLQ458756:WLS458761 WVM458756:WVO458761 E524292:G524297 JA524292:JC524297 SW524292:SY524297 ACS524292:ACU524297 AMO524292:AMQ524297 AWK524292:AWM524297 BGG524292:BGI524297 BQC524292:BQE524297 BZY524292:CAA524297 CJU524292:CJW524297 CTQ524292:CTS524297 DDM524292:DDO524297 DNI524292:DNK524297 DXE524292:DXG524297 EHA524292:EHC524297 EQW524292:EQY524297 FAS524292:FAU524297 FKO524292:FKQ524297 FUK524292:FUM524297 GEG524292:GEI524297 GOC524292:GOE524297 GXY524292:GYA524297 HHU524292:HHW524297 HRQ524292:HRS524297 IBM524292:IBO524297 ILI524292:ILK524297 IVE524292:IVG524297 JFA524292:JFC524297 JOW524292:JOY524297 JYS524292:JYU524297 KIO524292:KIQ524297 KSK524292:KSM524297 LCG524292:LCI524297 LMC524292:LME524297 LVY524292:LWA524297 MFU524292:MFW524297 MPQ524292:MPS524297 MZM524292:MZO524297 NJI524292:NJK524297 NTE524292:NTG524297 ODA524292:ODC524297 OMW524292:OMY524297 OWS524292:OWU524297 PGO524292:PGQ524297 PQK524292:PQM524297 QAG524292:QAI524297 QKC524292:QKE524297 QTY524292:QUA524297 RDU524292:RDW524297 RNQ524292:RNS524297 RXM524292:RXO524297 SHI524292:SHK524297 SRE524292:SRG524297 TBA524292:TBC524297 TKW524292:TKY524297 TUS524292:TUU524297 UEO524292:UEQ524297 UOK524292:UOM524297 UYG524292:UYI524297 VIC524292:VIE524297 VRY524292:VSA524297 WBU524292:WBW524297 WLQ524292:WLS524297 WVM524292:WVO524297 E589828:G589833 JA589828:JC589833 SW589828:SY589833 ACS589828:ACU589833 AMO589828:AMQ589833 AWK589828:AWM589833 BGG589828:BGI589833 BQC589828:BQE589833 BZY589828:CAA589833 CJU589828:CJW589833 CTQ589828:CTS589833 DDM589828:DDO589833 DNI589828:DNK589833 DXE589828:DXG589833 EHA589828:EHC589833 EQW589828:EQY589833 FAS589828:FAU589833 FKO589828:FKQ589833 FUK589828:FUM589833 GEG589828:GEI589833 GOC589828:GOE589833 GXY589828:GYA589833 HHU589828:HHW589833 HRQ589828:HRS589833 IBM589828:IBO589833 ILI589828:ILK589833 IVE589828:IVG589833 JFA589828:JFC589833 JOW589828:JOY589833 JYS589828:JYU589833 KIO589828:KIQ589833 KSK589828:KSM589833 LCG589828:LCI589833 LMC589828:LME589833 LVY589828:LWA589833 MFU589828:MFW589833 MPQ589828:MPS589833 MZM589828:MZO589833 NJI589828:NJK589833 NTE589828:NTG589833 ODA589828:ODC589833 OMW589828:OMY589833 OWS589828:OWU589833 PGO589828:PGQ589833 PQK589828:PQM589833 QAG589828:QAI589833 QKC589828:QKE589833 QTY589828:QUA589833 RDU589828:RDW589833 RNQ589828:RNS589833 RXM589828:RXO589833 SHI589828:SHK589833 SRE589828:SRG589833 TBA589828:TBC589833 TKW589828:TKY589833 TUS589828:TUU589833 UEO589828:UEQ589833 UOK589828:UOM589833 UYG589828:UYI589833 VIC589828:VIE589833 VRY589828:VSA589833 WBU589828:WBW589833 WLQ589828:WLS589833 WVM589828:WVO589833 E655364:G655369 JA655364:JC655369 SW655364:SY655369 ACS655364:ACU655369 AMO655364:AMQ655369 AWK655364:AWM655369 BGG655364:BGI655369 BQC655364:BQE655369 BZY655364:CAA655369 CJU655364:CJW655369 CTQ655364:CTS655369 DDM655364:DDO655369 DNI655364:DNK655369 DXE655364:DXG655369 EHA655364:EHC655369 EQW655364:EQY655369 FAS655364:FAU655369 FKO655364:FKQ655369 FUK655364:FUM655369 GEG655364:GEI655369 GOC655364:GOE655369 GXY655364:GYA655369 HHU655364:HHW655369 HRQ655364:HRS655369 IBM655364:IBO655369 ILI655364:ILK655369 IVE655364:IVG655369 JFA655364:JFC655369 JOW655364:JOY655369 JYS655364:JYU655369 KIO655364:KIQ655369 KSK655364:KSM655369 LCG655364:LCI655369 LMC655364:LME655369 LVY655364:LWA655369 MFU655364:MFW655369 MPQ655364:MPS655369 MZM655364:MZO655369 NJI655364:NJK655369 NTE655364:NTG655369 ODA655364:ODC655369 OMW655364:OMY655369 OWS655364:OWU655369 PGO655364:PGQ655369 PQK655364:PQM655369 QAG655364:QAI655369 QKC655364:QKE655369 QTY655364:QUA655369 RDU655364:RDW655369 RNQ655364:RNS655369 RXM655364:RXO655369 SHI655364:SHK655369 SRE655364:SRG655369 TBA655364:TBC655369 TKW655364:TKY655369 TUS655364:TUU655369 UEO655364:UEQ655369 UOK655364:UOM655369 UYG655364:UYI655369 VIC655364:VIE655369 VRY655364:VSA655369 WBU655364:WBW655369 WLQ655364:WLS655369 WVM655364:WVO655369 E720900:G720905 JA720900:JC720905 SW720900:SY720905 ACS720900:ACU720905 AMO720900:AMQ720905 AWK720900:AWM720905 BGG720900:BGI720905 BQC720900:BQE720905 BZY720900:CAA720905 CJU720900:CJW720905 CTQ720900:CTS720905 DDM720900:DDO720905 DNI720900:DNK720905 DXE720900:DXG720905 EHA720900:EHC720905 EQW720900:EQY720905 FAS720900:FAU720905 FKO720900:FKQ720905 FUK720900:FUM720905 GEG720900:GEI720905 GOC720900:GOE720905 GXY720900:GYA720905 HHU720900:HHW720905 HRQ720900:HRS720905 IBM720900:IBO720905 ILI720900:ILK720905 IVE720900:IVG720905 JFA720900:JFC720905 JOW720900:JOY720905 JYS720900:JYU720905 KIO720900:KIQ720905 KSK720900:KSM720905 LCG720900:LCI720905 LMC720900:LME720905 LVY720900:LWA720905 MFU720900:MFW720905 MPQ720900:MPS720905 MZM720900:MZO720905 NJI720900:NJK720905 NTE720900:NTG720905 ODA720900:ODC720905 OMW720900:OMY720905 OWS720900:OWU720905 PGO720900:PGQ720905 PQK720900:PQM720905 QAG720900:QAI720905 QKC720900:QKE720905 QTY720900:QUA720905 RDU720900:RDW720905 RNQ720900:RNS720905 RXM720900:RXO720905 SHI720900:SHK720905 SRE720900:SRG720905 TBA720900:TBC720905 TKW720900:TKY720905 TUS720900:TUU720905 UEO720900:UEQ720905 UOK720900:UOM720905 UYG720900:UYI720905 VIC720900:VIE720905 VRY720900:VSA720905 WBU720900:WBW720905 WLQ720900:WLS720905 WVM720900:WVO720905 E786436:G786441 JA786436:JC786441 SW786436:SY786441 ACS786436:ACU786441 AMO786436:AMQ786441 AWK786436:AWM786441 BGG786436:BGI786441 BQC786436:BQE786441 BZY786436:CAA786441 CJU786436:CJW786441 CTQ786436:CTS786441 DDM786436:DDO786441 DNI786436:DNK786441 DXE786436:DXG786441 EHA786436:EHC786441 EQW786436:EQY786441 FAS786436:FAU786441 FKO786436:FKQ786441 FUK786436:FUM786441 GEG786436:GEI786441 GOC786436:GOE786441 GXY786436:GYA786441 HHU786436:HHW786441 HRQ786436:HRS786441 IBM786436:IBO786441 ILI786436:ILK786441 IVE786436:IVG786441 JFA786436:JFC786441 JOW786436:JOY786441 JYS786436:JYU786441 KIO786436:KIQ786441 KSK786436:KSM786441 LCG786436:LCI786441 LMC786436:LME786441 LVY786436:LWA786441 MFU786436:MFW786441 MPQ786436:MPS786441 MZM786436:MZO786441 NJI786436:NJK786441 NTE786436:NTG786441 ODA786436:ODC786441 OMW786436:OMY786441 OWS786436:OWU786441 PGO786436:PGQ786441 PQK786436:PQM786441 QAG786436:QAI786441 QKC786436:QKE786441 QTY786436:QUA786441 RDU786436:RDW786441 RNQ786436:RNS786441 RXM786436:RXO786441 SHI786436:SHK786441 SRE786436:SRG786441 TBA786436:TBC786441 TKW786436:TKY786441 TUS786436:TUU786441 UEO786436:UEQ786441 UOK786436:UOM786441 UYG786436:UYI786441 VIC786436:VIE786441 VRY786436:VSA786441 WBU786436:WBW786441 WLQ786436:WLS786441 WVM786436:WVO786441 E851972:G851977 JA851972:JC851977 SW851972:SY851977 ACS851972:ACU851977 AMO851972:AMQ851977 AWK851972:AWM851977 BGG851972:BGI851977 BQC851972:BQE851977 BZY851972:CAA851977 CJU851972:CJW851977 CTQ851972:CTS851977 DDM851972:DDO851977 DNI851972:DNK851977 DXE851972:DXG851977 EHA851972:EHC851977 EQW851972:EQY851977 FAS851972:FAU851977 FKO851972:FKQ851977 FUK851972:FUM851977 GEG851972:GEI851977 GOC851972:GOE851977 GXY851972:GYA851977 HHU851972:HHW851977 HRQ851972:HRS851977 IBM851972:IBO851977 ILI851972:ILK851977 IVE851972:IVG851977 JFA851972:JFC851977 JOW851972:JOY851977 JYS851972:JYU851977 KIO851972:KIQ851977 KSK851972:KSM851977 LCG851972:LCI851977 LMC851972:LME851977 LVY851972:LWA851977 MFU851972:MFW851977 MPQ851972:MPS851977 MZM851972:MZO851977 NJI851972:NJK851977 NTE851972:NTG851977 ODA851972:ODC851977 OMW851972:OMY851977 OWS851972:OWU851977 PGO851972:PGQ851977 PQK851972:PQM851977 QAG851972:QAI851977 QKC851972:QKE851977 QTY851972:QUA851977 RDU851972:RDW851977 RNQ851972:RNS851977 RXM851972:RXO851977 SHI851972:SHK851977 SRE851972:SRG851977 TBA851972:TBC851977 TKW851972:TKY851977 TUS851972:TUU851977 UEO851972:UEQ851977 UOK851972:UOM851977 UYG851972:UYI851977 VIC851972:VIE851977 VRY851972:VSA851977 WBU851972:WBW851977 WLQ851972:WLS851977 WVM851972:WVO851977 E917508:G917513 JA917508:JC917513 SW917508:SY917513 ACS917508:ACU917513 AMO917508:AMQ917513 AWK917508:AWM917513 BGG917508:BGI917513 BQC917508:BQE917513 BZY917508:CAA917513 CJU917508:CJW917513 CTQ917508:CTS917513 DDM917508:DDO917513 DNI917508:DNK917513 DXE917508:DXG917513 EHA917508:EHC917513 EQW917508:EQY917513 FAS917508:FAU917513 FKO917508:FKQ917513 FUK917508:FUM917513 GEG917508:GEI917513 GOC917508:GOE917513 GXY917508:GYA917513 HHU917508:HHW917513 HRQ917508:HRS917513 IBM917508:IBO917513 ILI917508:ILK917513 IVE917508:IVG917513 JFA917508:JFC917513 JOW917508:JOY917513 JYS917508:JYU917513 KIO917508:KIQ917513 KSK917508:KSM917513 LCG917508:LCI917513 LMC917508:LME917513 LVY917508:LWA917513 MFU917508:MFW917513 MPQ917508:MPS917513 MZM917508:MZO917513 NJI917508:NJK917513 NTE917508:NTG917513 ODA917508:ODC917513 OMW917508:OMY917513 OWS917508:OWU917513 PGO917508:PGQ917513 PQK917508:PQM917513 QAG917508:QAI917513 QKC917508:QKE917513 QTY917508:QUA917513 RDU917508:RDW917513 RNQ917508:RNS917513 RXM917508:RXO917513 SHI917508:SHK917513 SRE917508:SRG917513 TBA917508:TBC917513 TKW917508:TKY917513 TUS917508:TUU917513 UEO917508:UEQ917513 UOK917508:UOM917513 UYG917508:UYI917513 VIC917508:VIE917513 VRY917508:VSA917513 WBU917508:WBW917513 WLQ917508:WLS917513 WVM917508:WVO917513 E983044:G983049 JA983044:JC983049 SW983044:SY983049 ACS983044:ACU983049 AMO983044:AMQ983049 AWK983044:AWM983049 BGG983044:BGI983049 BQC983044:BQE983049 BZY983044:CAA983049 CJU983044:CJW983049 CTQ983044:CTS983049 DDM983044:DDO983049 DNI983044:DNK983049 DXE983044:DXG983049 EHA983044:EHC983049 EQW983044:EQY983049 FAS983044:FAU983049 FKO983044:FKQ983049 FUK983044:FUM983049 GEG983044:GEI983049 GOC983044:GOE983049 GXY983044:GYA983049 HHU983044:HHW983049 HRQ983044:HRS983049 IBM983044:IBO983049 ILI983044:ILK983049 IVE983044:IVG983049 JFA983044:JFC983049 JOW983044:JOY983049 JYS983044:JYU983049 KIO983044:KIQ983049 KSK983044:KSM983049 LCG983044:LCI983049 LMC983044:LME983049 LVY983044:LWA983049 MFU983044:MFW983049 MPQ983044:MPS983049 MZM983044:MZO983049 NJI983044:NJK983049 NTE983044:NTG983049 ODA983044:ODC983049 OMW983044:OMY983049 OWS983044:OWU983049 PGO983044:PGQ983049 PQK983044:PQM983049 QAG983044:QAI983049 QKC983044:QKE983049 QTY983044:QUA983049 RDU983044:RDW983049 RNQ983044:RNS983049 RXM983044:RXO983049 SHI983044:SHK983049 SRE983044:SRG983049 TBA983044:TBC983049 TKW983044:TKY983049 TUS983044:TUU983049 UEO983044:UEQ983049 UOK983044:UOM983049 UYG983044:UYI983049 VIC983044:VIE983049 VRY983044:VSA983049 WBU983044:WBW983049 WLQ983044:WLS983049" xr:uid="{00000000-0002-0000-0400-000001000000}"/>
  </dataValidations>
  <pageMargins left="0.7" right="0.7" top="0.75" bottom="0.75" header="0.3" footer="0.3"/>
  <pageSetup paperSize="9" scale="9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showGridLines="0" showRowColHeaders="0" workbookViewId="0">
      <selection activeCell="D2" sqref="D2:F2"/>
    </sheetView>
  </sheetViews>
  <sheetFormatPr defaultRowHeight="17.649999999999999"/>
  <cols>
    <col min="2" max="2" width="15.75" customWidth="1"/>
    <col min="3" max="3" width="13.75" customWidth="1"/>
    <col min="5" max="5" width="15.75" customWidth="1"/>
    <col min="6" max="6" width="13.75" customWidth="1"/>
  </cols>
  <sheetData>
    <row r="1" spans="1:6" ht="24" customHeight="1">
      <c r="A1" s="236" t="s">
        <v>108</v>
      </c>
      <c r="B1" s="236"/>
      <c r="C1" s="236"/>
      <c r="D1" s="13"/>
      <c r="E1" s="13"/>
      <c r="F1" s="13"/>
    </row>
    <row r="2" spans="1:6" ht="27" customHeight="1">
      <c r="A2" s="13"/>
      <c r="B2" s="13"/>
      <c r="C2" s="108" t="s">
        <v>72</v>
      </c>
      <c r="D2" s="237" t="str">
        <f>IF('一覧表（男子）'!J28=0,IF('一覧表（女子）'!J27=0,"",'一覧表（女子）'!E3),'一覧表（男子）'!E3)</f>
        <v/>
      </c>
      <c r="E2" s="237"/>
      <c r="F2" s="237"/>
    </row>
    <row r="3" spans="1:6">
      <c r="A3" s="13"/>
      <c r="B3" s="13"/>
      <c r="C3" s="13"/>
      <c r="D3" s="13"/>
      <c r="E3" s="13"/>
      <c r="F3" s="13"/>
    </row>
    <row r="4" spans="1:6" ht="22.15" customHeight="1">
      <c r="A4" s="109" t="s">
        <v>73</v>
      </c>
      <c r="B4" s="109" t="s">
        <v>109</v>
      </c>
      <c r="C4" s="110" t="s">
        <v>110</v>
      </c>
      <c r="D4" s="111" t="s">
        <v>73</v>
      </c>
      <c r="E4" s="109" t="s">
        <v>109</v>
      </c>
      <c r="F4" s="109" t="s">
        <v>110</v>
      </c>
    </row>
    <row r="5" spans="1:6" ht="22.15" customHeight="1">
      <c r="A5" s="238" t="s">
        <v>111</v>
      </c>
      <c r="B5" s="112" t="s">
        <v>112</v>
      </c>
      <c r="C5" s="113">
        <f>COUNTIF('一覧表（男子）'!$J$11:$K$25,B5)</f>
        <v>0</v>
      </c>
      <c r="D5" s="239" t="s">
        <v>93</v>
      </c>
      <c r="E5" s="112" t="s">
        <v>112</v>
      </c>
      <c r="F5" s="114">
        <f>COUNTIF('一覧表（女子）'!$J$11:$K$25,E5)</f>
        <v>0</v>
      </c>
    </row>
    <row r="6" spans="1:6" ht="22.15" customHeight="1">
      <c r="A6" s="238"/>
      <c r="B6" s="115" t="s">
        <v>113</v>
      </c>
      <c r="C6" s="116">
        <f>COUNTIF('一覧表（男子）'!$J$11:$K$25,B6)</f>
        <v>0</v>
      </c>
      <c r="D6" s="239"/>
      <c r="E6" s="115" t="s">
        <v>113</v>
      </c>
      <c r="F6" s="117">
        <f>COUNTIF('一覧表（女子）'!$J$11:$K$25,E6)</f>
        <v>0</v>
      </c>
    </row>
    <row r="7" spans="1:6" ht="22.15" customHeight="1">
      <c r="A7" s="238"/>
      <c r="B7" s="115" t="s">
        <v>114</v>
      </c>
      <c r="C7" s="116">
        <f>COUNTIF('一覧表（男子）'!$J$11:$K$25,B7)</f>
        <v>0</v>
      </c>
      <c r="D7" s="239"/>
      <c r="E7" s="115" t="s">
        <v>114</v>
      </c>
      <c r="F7" s="118">
        <f>COUNTIF('一覧表（女子）'!$J$11:$K$25,E7)</f>
        <v>0</v>
      </c>
    </row>
    <row r="8" spans="1:6" ht="22.15" customHeight="1">
      <c r="A8" s="238"/>
      <c r="B8" s="115" t="s">
        <v>115</v>
      </c>
      <c r="C8" s="119">
        <f>COUNTIF('一覧表（男子）'!$J$11:$L$25,B8)</f>
        <v>0</v>
      </c>
      <c r="D8" s="239"/>
      <c r="E8" s="115" t="s">
        <v>115</v>
      </c>
      <c r="F8" s="118">
        <f>COUNTIF('一覧表（女子）'!$J$11:$K$25,E8)</f>
        <v>0</v>
      </c>
    </row>
    <row r="9" spans="1:6" ht="22.15" customHeight="1">
      <c r="A9" s="238"/>
      <c r="B9" s="115" t="s">
        <v>116</v>
      </c>
      <c r="C9" s="120">
        <f>COUNTIF('一覧表（男子）'!$J$11:$K$25,B9)</f>
        <v>0</v>
      </c>
      <c r="D9" s="239"/>
      <c r="F9" s="117"/>
    </row>
    <row r="10" spans="1:6" ht="22.15" customHeight="1">
      <c r="A10" s="238"/>
      <c r="B10" s="121" t="s">
        <v>77</v>
      </c>
      <c r="C10" s="122" t="str">
        <f>IF(リレー単票!H6&gt;=4,1,"")</f>
        <v/>
      </c>
      <c r="D10" s="239"/>
      <c r="E10" s="172" t="s">
        <v>77</v>
      </c>
      <c r="F10" s="123" t="str">
        <f>IF(リレー単票!H22&gt;=4,1,"")</f>
        <v/>
      </c>
    </row>
    <row r="11" spans="1:6">
      <c r="C11" s="105"/>
    </row>
  </sheetData>
  <sheetProtection sheet="1" objects="1" scenarios="1"/>
  <mergeCells count="4">
    <mergeCell ref="A1:C1"/>
    <mergeCell ref="D2:F2"/>
    <mergeCell ref="A5:A10"/>
    <mergeCell ref="D5:D10"/>
  </mergeCells>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川田知範</dc:creator>
  <cp:keywords/>
  <dc:description/>
  <cp:lastModifiedBy>川田 知範</cp:lastModifiedBy>
  <cp:revision/>
  <dcterms:created xsi:type="dcterms:W3CDTF">2019-11-21T16:16:03Z</dcterms:created>
  <dcterms:modified xsi:type="dcterms:W3CDTF">2023-11-29T11:54:51Z</dcterms:modified>
  <cp:category/>
  <cp:contentStatus/>
</cp:coreProperties>
</file>