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スケート専門部（データ引継ぎ）\2025\251023メール（各校へ）\"/>
    </mc:Choice>
  </mc:AlternateContent>
  <xr:revisionPtr revIDLastSave="0" documentId="13_ncr:1_{F6CEF7CA-27A3-43CF-A68B-A7653E164CF0}" xr6:coauthVersionLast="47" xr6:coauthVersionMax="47" xr10:uidLastSave="{00000000-0000-0000-0000-000000000000}"/>
  <bookViews>
    <workbookView xWindow="-98" yWindow="-98" windowWidth="20715" windowHeight="13875" xr2:uid="{00000000-000D-0000-FFFF-FFFF00000000}"/>
  </bookViews>
  <sheets>
    <sheet name="申込時の注意事項" sheetId="5" r:id="rId1"/>
    <sheet name="引率者" sheetId="7" r:id="rId2"/>
    <sheet name="一覧表（男子）" sheetId="1" r:id="rId3"/>
    <sheet name="一覧表（女子）" sheetId="2" r:id="rId4"/>
    <sheet name="参加人数" sheetId="6" r:id="rId5"/>
  </sheets>
  <definedNames>
    <definedName name="_xlnm.Print_Area" localSheetId="3">'一覧表（女子）'!$A$1:$L$28</definedName>
    <definedName name="_xlnm.Print_Area" localSheetId="2">'一覧表（男子）'!$A$1:$K$29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F8" i="6" l="1"/>
  <c r="F7" i="6"/>
  <c r="F6" i="6"/>
  <c r="C8" i="6"/>
  <c r="C7" i="6"/>
  <c r="E5" i="1"/>
  <c r="F14" i="1"/>
  <c r="F11" i="1"/>
  <c r="H3" i="2" l="1"/>
  <c r="H3" i="1" l="1"/>
  <c r="E3" i="2"/>
  <c r="E5" i="2"/>
  <c r="E3" i="1" l="1"/>
  <c r="F5" i="6" l="1"/>
  <c r="C5" i="6" l="1"/>
  <c r="C6" i="6"/>
  <c r="G25" i="2" l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11" i="2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11" i="1"/>
  <c r="S25" i="2"/>
  <c r="R25" i="2"/>
  <c r="Q25" i="2"/>
  <c r="P25" i="2"/>
  <c r="S24" i="2"/>
  <c r="R24" i="2"/>
  <c r="Q24" i="2"/>
  <c r="P24" i="2"/>
  <c r="S23" i="2"/>
  <c r="R23" i="2"/>
  <c r="Q23" i="2"/>
  <c r="P23" i="2"/>
  <c r="S22" i="2"/>
  <c r="R22" i="2"/>
  <c r="Q22" i="2"/>
  <c r="P22" i="2"/>
  <c r="S21" i="2"/>
  <c r="R21" i="2"/>
  <c r="Q21" i="2"/>
  <c r="P21" i="2"/>
  <c r="S20" i="2"/>
  <c r="R20" i="2"/>
  <c r="Q20" i="2"/>
  <c r="P20" i="2"/>
  <c r="S19" i="2"/>
  <c r="R19" i="2"/>
  <c r="Q19" i="2"/>
  <c r="P19" i="2"/>
  <c r="S18" i="2"/>
  <c r="R18" i="2"/>
  <c r="Q18" i="2"/>
  <c r="P18" i="2"/>
  <c r="S17" i="2"/>
  <c r="R17" i="2"/>
  <c r="Q17" i="2"/>
  <c r="P17" i="2"/>
  <c r="S16" i="2"/>
  <c r="R16" i="2"/>
  <c r="Q16" i="2"/>
  <c r="P16" i="2"/>
  <c r="S15" i="2"/>
  <c r="R15" i="2"/>
  <c r="Q15" i="2"/>
  <c r="P15" i="2"/>
  <c r="S14" i="2"/>
  <c r="R14" i="2"/>
  <c r="Q14" i="2"/>
  <c r="P14" i="2"/>
  <c r="S13" i="2"/>
  <c r="R13" i="2"/>
  <c r="Q13" i="2"/>
  <c r="P13" i="2"/>
  <c r="S12" i="2"/>
  <c r="R12" i="2"/>
  <c r="Q12" i="2"/>
  <c r="P12" i="2"/>
  <c r="S11" i="2"/>
  <c r="R11" i="2"/>
  <c r="Q11" i="2"/>
  <c r="P11" i="2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R11" i="1"/>
  <c r="Q11" i="1"/>
  <c r="P11" i="1"/>
  <c r="O11" i="1"/>
  <c r="N11" i="1" s="1"/>
  <c r="F16" i="1"/>
  <c r="F15" i="1"/>
  <c r="F20" i="1"/>
  <c r="F12" i="1"/>
  <c r="F12" i="2"/>
  <c r="F21" i="1"/>
  <c r="F18" i="1"/>
  <c r="F11" i="2"/>
  <c r="F23" i="1"/>
  <c r="F19" i="1"/>
  <c r="F14" i="2"/>
  <c r="F13" i="1"/>
  <c r="F15" i="2"/>
  <c r="F25" i="1"/>
  <c r="F13" i="2"/>
  <c r="F24" i="1"/>
  <c r="F17" i="1"/>
  <c r="F22" i="1"/>
  <c r="O11" i="2" l="1"/>
  <c r="O22" i="2"/>
  <c r="J28" i="1"/>
  <c r="O12" i="2"/>
  <c r="N13" i="1"/>
  <c r="N12" i="1"/>
  <c r="D27" i="2"/>
  <c r="J27" i="2" s="1"/>
  <c r="O16" i="2"/>
  <c r="O25" i="2"/>
  <c r="O13" i="2"/>
  <c r="O20" i="2"/>
  <c r="O21" i="2"/>
  <c r="O17" i="2"/>
  <c r="O24" i="2"/>
  <c r="O14" i="2"/>
  <c r="O15" i="2"/>
  <c r="O19" i="2"/>
  <c r="O23" i="2"/>
  <c r="O18" i="2"/>
  <c r="N21" i="1"/>
  <c r="N17" i="1"/>
  <c r="N19" i="1"/>
  <c r="N18" i="1"/>
  <c r="N24" i="1"/>
  <c r="N20" i="1"/>
  <c r="N16" i="1"/>
  <c r="N15" i="1"/>
  <c r="N22" i="1"/>
  <c r="N14" i="1"/>
  <c r="N23" i="1"/>
  <c r="N25" i="1"/>
  <c r="D2" i="6" l="1"/>
  <c r="F24" i="2"/>
  <c r="F22" i="2"/>
  <c r="F25" i="2"/>
  <c r="F21" i="2"/>
  <c r="F19" i="2"/>
  <c r="F18" i="2"/>
  <c r="F17" i="2"/>
  <c r="F20" i="2"/>
  <c r="F23" i="2"/>
  <c r="F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1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2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3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4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11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2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3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4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</commentList>
</comments>
</file>

<file path=xl/sharedStrings.xml><?xml version="1.0" encoding="utf-8"?>
<sst xmlns="http://schemas.openxmlformats.org/spreadsheetml/2006/main" count="271" uniqueCount="110">
  <si>
    <t>中体連大会申込み注意事項（必ずお読み下さい）</t>
    <phoneticPr fontId="5"/>
  </si>
  <si>
    <t>【入力方法】</t>
    <rPh sb="1" eb="3">
      <t>ニュウリョク</t>
    </rPh>
    <rPh sb="3" eb="5">
      <t>ホウホウ</t>
    </rPh>
    <phoneticPr fontId="5"/>
  </si>
  <si>
    <t>1．この申込用フォーマットは、PC上で直接入力してください。</t>
    <rPh sb="4" eb="6">
      <t>モウシコミ</t>
    </rPh>
    <rPh sb="6" eb="7">
      <t>ヨウ</t>
    </rPh>
    <rPh sb="17" eb="18">
      <t>ジョウ</t>
    </rPh>
    <rPh sb="19" eb="21">
      <t>チョクセツ</t>
    </rPh>
    <rPh sb="21" eb="23">
      <t>ニュウリョク</t>
    </rPh>
    <phoneticPr fontId="5"/>
  </si>
  <si>
    <t>3．一覧表は男女別で入力をしてください。（シート別）</t>
    <rPh sb="2" eb="5">
      <t>イチランヒョウ</t>
    </rPh>
    <rPh sb="6" eb="9">
      <t>ダンジョベツ</t>
    </rPh>
    <rPh sb="10" eb="12">
      <t>ニュウリョク</t>
    </rPh>
    <rPh sb="24" eb="25">
      <t>ベツ</t>
    </rPh>
    <phoneticPr fontId="5"/>
  </si>
  <si>
    <t>4．一覧表の帯ス連登録番号は必ず入力して下さい。(未入力や間違った番号を入力すると正しくエントリーで
   きません。)</t>
    <rPh sb="2" eb="5">
      <t>イチランヒョウ</t>
    </rPh>
    <rPh sb="6" eb="7">
      <t>オビ</t>
    </rPh>
    <rPh sb="8" eb="9">
      <t>レン</t>
    </rPh>
    <rPh sb="9" eb="11">
      <t>トウロク</t>
    </rPh>
    <rPh sb="11" eb="13">
      <t>バンゴウ</t>
    </rPh>
    <rPh sb="14" eb="15">
      <t>カナラ</t>
    </rPh>
    <rPh sb="16" eb="18">
      <t>ニュウリョク</t>
    </rPh>
    <rPh sb="20" eb="21">
      <t>クダ</t>
    </rPh>
    <rPh sb="25" eb="28">
      <t>ミニュウリョク</t>
    </rPh>
    <rPh sb="29" eb="31">
      <t>マチガ</t>
    </rPh>
    <rPh sb="33" eb="35">
      <t>バンゴウ</t>
    </rPh>
    <rPh sb="36" eb="38">
      <t>ニュウリョク</t>
    </rPh>
    <rPh sb="41" eb="42">
      <t>タダ</t>
    </rPh>
    <phoneticPr fontId="5"/>
  </si>
  <si>
    <t>5．一覧表の帯ス連登録番号右側、氏名は直接入力してください。</t>
    <rPh sb="2" eb="5">
      <t>イチランヒョウ</t>
    </rPh>
    <rPh sb="6" eb="7">
      <t>オビ</t>
    </rPh>
    <rPh sb="8" eb="9">
      <t>レン</t>
    </rPh>
    <rPh sb="9" eb="11">
      <t>トウロク</t>
    </rPh>
    <rPh sb="11" eb="13">
      <t>バンゴウ</t>
    </rPh>
    <rPh sb="13" eb="15">
      <t>ミギガワ</t>
    </rPh>
    <rPh sb="16" eb="18">
      <t>シメイ</t>
    </rPh>
    <rPh sb="19" eb="21">
      <t>チョクセツ</t>
    </rPh>
    <rPh sb="21" eb="23">
      <t>ニュウリョク</t>
    </rPh>
    <phoneticPr fontId="5"/>
  </si>
  <si>
    <r>
      <t>7．各大会専用の申込フォーマットとなっております。このフォーマットは</t>
    </r>
    <r>
      <rPr>
        <b/>
        <sz val="11"/>
        <color rgb="FFFF0000"/>
        <rFont val="Osaka"/>
        <family val="3"/>
        <charset val="128"/>
      </rPr>
      <t>新人戦</t>
    </r>
    <r>
      <rPr>
        <sz val="11"/>
        <rFont val="Osaka"/>
        <family val="3"/>
        <charset val="128"/>
      </rPr>
      <t>専用です。他の大会との
   兼用はしないでください。</t>
    </r>
    <rPh sb="34" eb="37">
      <t>シンジンセン</t>
    </rPh>
    <rPh sb="37" eb="39">
      <t>センヨウ</t>
    </rPh>
    <rPh sb="42" eb="43">
      <t>タ</t>
    </rPh>
    <rPh sb="44" eb="46">
      <t>タイカイ</t>
    </rPh>
    <rPh sb="52" eb="54">
      <t>ケンヨウ</t>
    </rPh>
    <phoneticPr fontId="5"/>
  </si>
  <si>
    <t>【申込方法】</t>
    <rPh sb="1" eb="3">
      <t>モウシコミ</t>
    </rPh>
    <rPh sb="3" eb="5">
      <t>ホウホウ</t>
    </rPh>
    <phoneticPr fontId="2"/>
  </si>
  <si>
    <t>振込先</t>
    <rPh sb="0" eb="3">
      <t>フリコミサキ</t>
    </rPh>
    <phoneticPr fontId="2"/>
  </si>
  <si>
    <t>帯広信用金庫　中央支店</t>
    <rPh sb="0" eb="2">
      <t>オビヒロ</t>
    </rPh>
    <rPh sb="2" eb="4">
      <t>シンヨウ</t>
    </rPh>
    <rPh sb="4" eb="6">
      <t>キンコ</t>
    </rPh>
    <rPh sb="7" eb="9">
      <t>チュウオウ</t>
    </rPh>
    <rPh sb="9" eb="11">
      <t>シテン</t>
    </rPh>
    <phoneticPr fontId="2"/>
  </si>
  <si>
    <t>口座名　　全十勝中体連スピードスケート専門委員会</t>
    <rPh sb="0" eb="2">
      <t>コウザ</t>
    </rPh>
    <rPh sb="2" eb="3">
      <t>メイ</t>
    </rPh>
    <phoneticPr fontId="2"/>
  </si>
  <si>
    <t>口座番号　（普通）１３６８０１８</t>
    <rPh sb="0" eb="2">
      <t>コウザ</t>
    </rPh>
    <rPh sb="2" eb="4">
      <t>バンゴウ</t>
    </rPh>
    <rPh sb="6" eb="8">
      <t>フツウ</t>
    </rPh>
    <phoneticPr fontId="2"/>
  </si>
  <si>
    <t>3．申込期日は必ず守ってください。申込データ、参加料どちらも同じ期日となっています。時間の指定
   もありますので、注意して下さい。</t>
    <rPh sb="2" eb="4">
      <t>モウシコミ</t>
    </rPh>
    <rPh sb="4" eb="6">
      <t>キジツ</t>
    </rPh>
    <rPh sb="7" eb="8">
      <t>カナラ</t>
    </rPh>
    <rPh sb="9" eb="10">
      <t>マモ</t>
    </rPh>
    <rPh sb="17" eb="19">
      <t>モウシコミ</t>
    </rPh>
    <rPh sb="23" eb="26">
      <t>サンカリョウ</t>
    </rPh>
    <rPh sb="30" eb="31">
      <t>オナ</t>
    </rPh>
    <rPh sb="32" eb="34">
      <t>キジツ</t>
    </rPh>
    <rPh sb="42" eb="44">
      <t>ジカン</t>
    </rPh>
    <rPh sb="45" eb="47">
      <t>シテイ</t>
    </rPh>
    <rPh sb="59" eb="61">
      <t>チュウイ</t>
    </rPh>
    <rPh sb="63" eb="64">
      <t>クダ</t>
    </rPh>
    <phoneticPr fontId="2"/>
  </si>
  <si>
    <t>帯広第一中</t>
    <rPh sb="0" eb="2">
      <t>オビヒロ</t>
    </rPh>
    <rPh sb="2" eb="4">
      <t>ダイイチ</t>
    </rPh>
    <rPh sb="4" eb="5">
      <t>チュウ</t>
    </rPh>
    <phoneticPr fontId="2"/>
  </si>
  <si>
    <t>帯広第二中</t>
    <rPh sb="0" eb="2">
      <t>オビヒロ</t>
    </rPh>
    <rPh sb="2" eb="4">
      <t>ダイニ</t>
    </rPh>
    <rPh sb="4" eb="5">
      <t>チュウ</t>
    </rPh>
    <phoneticPr fontId="2"/>
  </si>
  <si>
    <t>緊急連絡先：</t>
    <rPh sb="0" eb="2">
      <t>キンキュウ</t>
    </rPh>
    <rPh sb="2" eb="5">
      <t>レンラクサキ</t>
    </rPh>
    <phoneticPr fontId="2"/>
  </si>
  <si>
    <t>帯広第五中</t>
    <rPh sb="0" eb="2">
      <t>オビヒロ</t>
    </rPh>
    <rPh sb="2" eb="4">
      <t>ダイゴ</t>
    </rPh>
    <rPh sb="4" eb="5">
      <t>チュウ</t>
    </rPh>
    <phoneticPr fontId="2"/>
  </si>
  <si>
    <t>帯広第七中</t>
    <rPh sb="0" eb="2">
      <t>オビヒロ</t>
    </rPh>
    <rPh sb="2" eb="4">
      <t>ダイナナ</t>
    </rPh>
    <rPh sb="4" eb="5">
      <t>チュウ</t>
    </rPh>
    <phoneticPr fontId="2"/>
  </si>
  <si>
    <t>帯広南町中</t>
    <rPh sb="0" eb="2">
      <t>オビヒロ</t>
    </rPh>
    <rPh sb="2" eb="4">
      <t>ミナミマチ</t>
    </rPh>
    <rPh sb="4" eb="5">
      <t>チュウ</t>
    </rPh>
    <phoneticPr fontId="2"/>
  </si>
  <si>
    <t>帯広西陵中</t>
    <rPh sb="0" eb="2">
      <t>オビヒロ</t>
    </rPh>
    <rPh sb="2" eb="4">
      <t>セイリョウ</t>
    </rPh>
    <rPh sb="4" eb="5">
      <t>チュウ</t>
    </rPh>
    <phoneticPr fontId="2"/>
  </si>
  <si>
    <t>帯広緑園中</t>
    <rPh sb="0" eb="2">
      <t>オビヒロ</t>
    </rPh>
    <rPh sb="2" eb="4">
      <t>リョクエン</t>
    </rPh>
    <rPh sb="4" eb="5">
      <t>チュウ</t>
    </rPh>
    <phoneticPr fontId="2"/>
  </si>
  <si>
    <t>承諾する</t>
    <rPh sb="0" eb="2">
      <t>ショウダク</t>
    </rPh>
    <phoneticPr fontId="2"/>
  </si>
  <si>
    <t>帯広川西中</t>
    <rPh sb="0" eb="2">
      <t>オビヒロ</t>
    </rPh>
    <rPh sb="2" eb="4">
      <t>カワニシ</t>
    </rPh>
    <rPh sb="4" eb="5">
      <t>チュウ</t>
    </rPh>
    <phoneticPr fontId="2"/>
  </si>
  <si>
    <t>帯広清川中</t>
    <rPh sb="0" eb="2">
      <t>オビヒロ</t>
    </rPh>
    <rPh sb="2" eb="4">
      <t>キヨカワ</t>
    </rPh>
    <rPh sb="4" eb="5">
      <t>チュウ</t>
    </rPh>
    <phoneticPr fontId="2"/>
  </si>
  <si>
    <t>音更中</t>
    <rPh sb="0" eb="2">
      <t>オトフケ</t>
    </rPh>
    <rPh sb="2" eb="3">
      <t>チュウ</t>
    </rPh>
    <phoneticPr fontId="2"/>
  </si>
  <si>
    <t>下音更中</t>
    <rPh sb="0" eb="1">
      <t>シモ</t>
    </rPh>
    <rPh sb="1" eb="3">
      <t>オトフケ</t>
    </rPh>
    <rPh sb="3" eb="4">
      <t>チュウ</t>
    </rPh>
    <phoneticPr fontId="2"/>
  </si>
  <si>
    <t>駒場中</t>
    <rPh sb="0" eb="2">
      <t>コマバ</t>
    </rPh>
    <rPh sb="2" eb="3">
      <t>チュウ</t>
    </rPh>
    <phoneticPr fontId="2"/>
  </si>
  <si>
    <t>緑南中</t>
    <rPh sb="0" eb="1">
      <t>リョク</t>
    </rPh>
    <rPh sb="1" eb="2">
      <t>ミナミ</t>
    </rPh>
    <rPh sb="2" eb="3">
      <t>チュウ</t>
    </rPh>
    <phoneticPr fontId="2"/>
  </si>
  <si>
    <t>共栄中</t>
    <rPh sb="0" eb="2">
      <t>キョウエイ</t>
    </rPh>
    <rPh sb="2" eb="3">
      <t>チュウ</t>
    </rPh>
    <phoneticPr fontId="2"/>
  </si>
  <si>
    <t>士幌町中央中</t>
    <rPh sb="0" eb="3">
      <t>シホロチョウ</t>
    </rPh>
    <rPh sb="3" eb="5">
      <t>チュウオウ</t>
    </rPh>
    <rPh sb="5" eb="6">
      <t>チュウ</t>
    </rPh>
    <phoneticPr fontId="2"/>
  </si>
  <si>
    <t>上士幌中</t>
    <rPh sb="0" eb="3">
      <t>カミシホロ</t>
    </rPh>
    <rPh sb="3" eb="4">
      <t>チュウ</t>
    </rPh>
    <phoneticPr fontId="2"/>
  </si>
  <si>
    <t>鹿追中</t>
    <rPh sb="0" eb="2">
      <t>シカオイ</t>
    </rPh>
    <rPh sb="2" eb="3">
      <t>チュウ</t>
    </rPh>
    <phoneticPr fontId="2"/>
  </si>
  <si>
    <t>瓜幕中</t>
    <rPh sb="0" eb="1">
      <t>ウリ</t>
    </rPh>
    <rPh sb="1" eb="2">
      <t>マク</t>
    </rPh>
    <rPh sb="2" eb="3">
      <t>チュウ</t>
    </rPh>
    <phoneticPr fontId="2"/>
  </si>
  <si>
    <t>新得中</t>
    <rPh sb="0" eb="2">
      <t>シントク</t>
    </rPh>
    <rPh sb="2" eb="3">
      <t>チュウ</t>
    </rPh>
    <phoneticPr fontId="2"/>
  </si>
  <si>
    <t>清水中</t>
    <rPh sb="0" eb="2">
      <t>シミズ</t>
    </rPh>
    <rPh sb="2" eb="3">
      <t>チュウ</t>
    </rPh>
    <phoneticPr fontId="2"/>
  </si>
  <si>
    <t>御影中</t>
    <rPh sb="0" eb="2">
      <t>ミカゲ</t>
    </rPh>
    <rPh sb="2" eb="3">
      <t>チュウ</t>
    </rPh>
    <phoneticPr fontId="2"/>
  </si>
  <si>
    <t>芽室中</t>
    <rPh sb="0" eb="2">
      <t>メムロ</t>
    </rPh>
    <rPh sb="2" eb="3">
      <t>チュウ</t>
    </rPh>
    <phoneticPr fontId="2"/>
  </si>
  <si>
    <t>芽室西中</t>
    <rPh sb="0" eb="2">
      <t>メムロ</t>
    </rPh>
    <rPh sb="2" eb="3">
      <t>ニシ</t>
    </rPh>
    <rPh sb="3" eb="4">
      <t>チュウ</t>
    </rPh>
    <phoneticPr fontId="2"/>
  </si>
  <si>
    <t>中札内中</t>
    <rPh sb="0" eb="3">
      <t>ナカサツナイ</t>
    </rPh>
    <rPh sb="3" eb="4">
      <t>チュウ</t>
    </rPh>
    <phoneticPr fontId="2"/>
  </si>
  <si>
    <t>更別中央中</t>
    <rPh sb="0" eb="2">
      <t>サラベツ</t>
    </rPh>
    <rPh sb="2" eb="4">
      <t>チュウオウ</t>
    </rPh>
    <rPh sb="4" eb="5">
      <t>チュウ</t>
    </rPh>
    <phoneticPr fontId="2"/>
  </si>
  <si>
    <t>大樹中</t>
    <rPh sb="0" eb="3">
      <t>タイキチュウ</t>
    </rPh>
    <phoneticPr fontId="2"/>
  </si>
  <si>
    <t>幕別中</t>
    <rPh sb="0" eb="2">
      <t>マクベツ</t>
    </rPh>
    <rPh sb="2" eb="3">
      <t>チュウ</t>
    </rPh>
    <phoneticPr fontId="2"/>
  </si>
  <si>
    <t>札内中</t>
    <rPh sb="0" eb="2">
      <t>サツナイ</t>
    </rPh>
    <rPh sb="2" eb="3">
      <t>チュウ</t>
    </rPh>
    <phoneticPr fontId="2"/>
  </si>
  <si>
    <t>札内東中</t>
    <rPh sb="0" eb="2">
      <t>サツナイ</t>
    </rPh>
    <rPh sb="2" eb="3">
      <t>ヒガシ</t>
    </rPh>
    <rPh sb="3" eb="4">
      <t>チュウ</t>
    </rPh>
    <phoneticPr fontId="2"/>
  </si>
  <si>
    <t>忠類中</t>
    <rPh sb="0" eb="2">
      <t>チュウルイ</t>
    </rPh>
    <rPh sb="2" eb="3">
      <t>チュウ</t>
    </rPh>
    <phoneticPr fontId="2"/>
  </si>
  <si>
    <t>池田中</t>
    <rPh sb="0" eb="2">
      <t>イケダ</t>
    </rPh>
    <rPh sb="2" eb="3">
      <t>チュウ</t>
    </rPh>
    <phoneticPr fontId="2"/>
  </si>
  <si>
    <t>豊頃中</t>
    <rPh sb="0" eb="2">
      <t>トヨコロ</t>
    </rPh>
    <rPh sb="2" eb="3">
      <t>チュウ</t>
    </rPh>
    <phoneticPr fontId="2"/>
  </si>
  <si>
    <t>浦幌中</t>
    <rPh sb="0" eb="2">
      <t>ウラホロ</t>
    </rPh>
    <rPh sb="2" eb="3">
      <t>チュウ</t>
    </rPh>
    <phoneticPr fontId="2"/>
  </si>
  <si>
    <t>本別中</t>
    <rPh sb="0" eb="2">
      <t>ホンベツ</t>
    </rPh>
    <rPh sb="2" eb="3">
      <t>チュウ</t>
    </rPh>
    <phoneticPr fontId="2"/>
  </si>
  <si>
    <t>勇足中</t>
    <rPh sb="0" eb="2">
      <t>ユウタリ</t>
    </rPh>
    <rPh sb="2" eb="3">
      <t>チュウ</t>
    </rPh>
    <phoneticPr fontId="2"/>
  </si>
  <si>
    <t>足寄中</t>
    <rPh sb="0" eb="2">
      <t>アショロ</t>
    </rPh>
    <rPh sb="2" eb="3">
      <t>チュウ</t>
    </rPh>
    <phoneticPr fontId="2"/>
  </si>
  <si>
    <t>陸別中</t>
    <rPh sb="0" eb="2">
      <t>リクベツ</t>
    </rPh>
    <rPh sb="2" eb="3">
      <t>チュウ</t>
    </rPh>
    <phoneticPr fontId="2"/>
  </si>
  <si>
    <t>No</t>
    <phoneticPr fontId="2"/>
  </si>
  <si>
    <t>帯ス連
登録番号</t>
    <rPh sb="0" eb="1">
      <t>オビ</t>
    </rPh>
    <rPh sb="2" eb="3">
      <t>レン</t>
    </rPh>
    <rPh sb="4" eb="6">
      <t>トウロク</t>
    </rPh>
    <rPh sb="6" eb="8">
      <t>バンゴウ</t>
    </rPh>
    <phoneticPr fontId="2"/>
  </si>
  <si>
    <t>氏名</t>
    <rPh sb="0" eb="2">
      <t>シメイ</t>
    </rPh>
    <phoneticPr fontId="2"/>
  </si>
  <si>
    <t>フリガナ</t>
    <phoneticPr fontId="2"/>
  </si>
  <si>
    <t>学校名</t>
    <rPh sb="0" eb="3">
      <t>ガッコウメイ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</si>
  <si>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</si>
  <si>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</si>
  <si>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</si>
  <si>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</si>
  <si>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-</t>
    <phoneticPr fontId="2" type="halfwidthKatakana"/>
  </si>
  <si>
    <t>男子</t>
  </si>
  <si>
    <t>男子</t>
    <phoneticPr fontId="2" type="halfwidthKatakana"/>
  </si>
  <si>
    <t>【参加料明細】</t>
    <phoneticPr fontId="5"/>
  </si>
  <si>
    <t>名</t>
    <rPh sb="0" eb="1">
      <t>メイ</t>
    </rPh>
    <phoneticPr fontId="5"/>
  </si>
  <si>
    <t>×</t>
    <phoneticPr fontId="5"/>
  </si>
  <si>
    <t>円</t>
    <rPh sb="0" eb="1">
      <t>エン</t>
    </rPh>
    <phoneticPr fontId="5"/>
  </si>
  <si>
    <t>＝</t>
    <phoneticPr fontId="5"/>
  </si>
  <si>
    <t>帯広第八中</t>
    <rPh sb="0" eb="2">
      <t>オビヒロ</t>
    </rPh>
    <rPh sb="2" eb="4">
      <t>ダイハチ</t>
    </rPh>
    <rPh sb="4" eb="5">
      <t>チュウ</t>
    </rPh>
    <phoneticPr fontId="2"/>
  </si>
  <si>
    <t>帯広大空学園</t>
    <rPh sb="0" eb="2">
      <t>オビヒロ</t>
    </rPh>
    <rPh sb="2" eb="4">
      <t>オオゾラ</t>
    </rPh>
    <rPh sb="4" eb="6">
      <t>ガクエン</t>
    </rPh>
    <phoneticPr fontId="2"/>
  </si>
  <si>
    <t>帯広翔陽中</t>
    <rPh sb="0" eb="2">
      <t>オビヒロ</t>
    </rPh>
    <rPh sb="2" eb="4">
      <t>ショウヨウ</t>
    </rPh>
    <rPh sb="4" eb="5">
      <t>チュウ</t>
    </rPh>
    <phoneticPr fontId="2"/>
  </si>
  <si>
    <t>引率責任者：</t>
    <rPh sb="0" eb="2">
      <t>インソツ</t>
    </rPh>
    <rPh sb="2" eb="5">
      <t>セキニンシャ</t>
    </rPh>
    <phoneticPr fontId="5"/>
  </si>
  <si>
    <t>リレー</t>
    <phoneticPr fontId="2"/>
  </si>
  <si>
    <t>女子</t>
    <rPh sb="0" eb="2">
      <t>ジョシ</t>
    </rPh>
    <phoneticPr fontId="2"/>
  </si>
  <si>
    <t>新人戦参加者数</t>
    <rPh sb="0" eb="3">
      <t>シンジンセン</t>
    </rPh>
    <rPh sb="3" eb="7">
      <t>サンカシャスウ</t>
    </rPh>
    <phoneticPr fontId="2"/>
  </si>
  <si>
    <t>種目</t>
    <rPh sb="0" eb="2">
      <t>シュモク</t>
    </rPh>
    <phoneticPr fontId="2"/>
  </si>
  <si>
    <t>参加人数</t>
    <rPh sb="0" eb="2">
      <t>サンカ</t>
    </rPh>
    <rPh sb="2" eb="4">
      <t>ニンズウ</t>
    </rPh>
    <phoneticPr fontId="2"/>
  </si>
  <si>
    <t>男子</t>
    <rPh sb="0" eb="2">
      <t>ダンシ</t>
    </rPh>
    <phoneticPr fontId="2"/>
  </si>
  <si>
    <t>500ｍ</t>
    <phoneticPr fontId="2"/>
  </si>
  <si>
    <t>1000ｍ</t>
    <phoneticPr fontId="2"/>
  </si>
  <si>
    <t>1500ｍ</t>
    <phoneticPr fontId="2"/>
  </si>
  <si>
    <t>3000ｍ</t>
    <phoneticPr fontId="2"/>
  </si>
  <si>
    <t>※このシートに入力することで、一覧表シートに上記３つの内容が転記されます。</t>
    <rPh sb="7" eb="9">
      <t>ニュウリョク</t>
    </rPh>
    <rPh sb="15" eb="18">
      <t>イチランヒョウ</t>
    </rPh>
    <rPh sb="22" eb="24">
      <t>ジョウキ</t>
    </rPh>
    <rPh sb="27" eb="29">
      <t>ナイヨウ</t>
    </rPh>
    <rPh sb="30" eb="32">
      <t>テンキ</t>
    </rPh>
    <phoneticPr fontId="2"/>
  </si>
  <si>
    <t>帯広第四中</t>
    <rPh sb="0" eb="5">
      <t>オビヒロダイヨンチュウ</t>
    </rPh>
    <phoneticPr fontId="2"/>
  </si>
  <si>
    <t>帯広第八中</t>
    <rPh sb="0" eb="2">
      <t>オビヒロ</t>
    </rPh>
    <rPh sb="2" eb="3">
      <t>ダイ</t>
    </rPh>
    <rPh sb="3" eb="4">
      <t>ハチ</t>
    </rPh>
    <rPh sb="4" eb="5">
      <t>チュウ</t>
    </rPh>
    <phoneticPr fontId="2"/>
  </si>
  <si>
    <t>川西中</t>
    <rPh sb="0" eb="2">
      <t>カワニシ</t>
    </rPh>
    <rPh sb="2" eb="3">
      <t>チュウ</t>
    </rPh>
    <phoneticPr fontId="2"/>
  </si>
  <si>
    <t>八千代中</t>
    <rPh sb="0" eb="3">
      <t>ヤチヨ</t>
    </rPh>
    <rPh sb="3" eb="4">
      <t>チュウ</t>
    </rPh>
    <phoneticPr fontId="2"/>
  </si>
  <si>
    <t>屈足中</t>
    <rPh sb="0" eb="2">
      <t>クッタリ</t>
    </rPh>
    <rPh sb="2" eb="3">
      <t>チュウ</t>
    </rPh>
    <phoneticPr fontId="2"/>
  </si>
  <si>
    <t>富村牛義務教育学校</t>
    <rPh sb="0" eb="1">
      <t>トミ</t>
    </rPh>
    <rPh sb="1" eb="2">
      <t>ムラ</t>
    </rPh>
    <rPh sb="2" eb="3">
      <t>ウシ</t>
    </rPh>
    <rPh sb="3" eb="7">
      <t>ギムキョウイク</t>
    </rPh>
    <rPh sb="7" eb="9">
      <t>ガッコウ</t>
    </rPh>
    <phoneticPr fontId="2"/>
  </si>
  <si>
    <t>上美生中</t>
    <rPh sb="0" eb="4">
      <t>カミビセイチュウ</t>
    </rPh>
    <phoneticPr fontId="2"/>
  </si>
  <si>
    <t>広尾中</t>
    <rPh sb="0" eb="2">
      <t>ヒロオ</t>
    </rPh>
    <rPh sb="2" eb="3">
      <t>チュウ</t>
    </rPh>
    <phoneticPr fontId="2"/>
  </si>
  <si>
    <t>糠内中</t>
    <rPh sb="0" eb="2">
      <t>ヌカナイ</t>
    </rPh>
    <rPh sb="2" eb="3">
      <t>チュウ</t>
    </rPh>
    <phoneticPr fontId="2"/>
  </si>
  <si>
    <t>上浦幌中</t>
    <rPh sb="0" eb="1">
      <t>カミ</t>
    </rPh>
    <rPh sb="1" eb="3">
      <t>ウラホロ</t>
    </rPh>
    <rPh sb="3" eb="4">
      <t>チュウ</t>
    </rPh>
    <phoneticPr fontId="2"/>
  </si>
  <si>
    <t>本別中</t>
    <rPh sb="0" eb="3">
      <t>ホンベツチュウ</t>
    </rPh>
    <phoneticPr fontId="2"/>
  </si>
  <si>
    <t>陸別中</t>
    <rPh sb="0" eb="3">
      <t>リクベツチュウ</t>
    </rPh>
    <phoneticPr fontId="2"/>
  </si>
  <si>
    <t>送信先  　　entrytokachiskate@gmail.com</t>
    <rPh sb="0" eb="2">
      <t>ソウシン</t>
    </rPh>
    <rPh sb="2" eb="3">
      <t>サキ</t>
    </rPh>
    <phoneticPr fontId="2"/>
  </si>
  <si>
    <t>申込担当者　芽室町立芽室西中学校　羽賀　亮平　宛</t>
    <rPh sb="0" eb="2">
      <t>モウシコミ</t>
    </rPh>
    <rPh sb="2" eb="5">
      <t>タントウシャ</t>
    </rPh>
    <rPh sb="6" eb="8">
      <t>メムロ</t>
    </rPh>
    <rPh sb="8" eb="9">
      <t>チョウ</t>
    </rPh>
    <rPh sb="9" eb="10">
      <t>リツ</t>
    </rPh>
    <rPh sb="10" eb="12">
      <t>メムロ</t>
    </rPh>
    <rPh sb="12" eb="13">
      <t>ニシ</t>
    </rPh>
    <rPh sb="13" eb="16">
      <t>チュウガッコウ</t>
    </rPh>
    <rPh sb="17" eb="19">
      <t>ハガ</t>
    </rPh>
    <rPh sb="20" eb="22">
      <t>リョウヘイ</t>
    </rPh>
    <rPh sb="23" eb="24">
      <t>ア</t>
    </rPh>
    <phoneticPr fontId="2"/>
  </si>
  <si>
    <t>第35回全十勝中学校スピードスケート新人戦大会申込</t>
    <rPh sb="0" eb="1">
      <t>ダイ</t>
    </rPh>
    <rPh sb="3" eb="4">
      <t>カイ</t>
    </rPh>
    <rPh sb="4" eb="5">
      <t>ゼン</t>
    </rPh>
    <rPh sb="5" eb="7">
      <t>トカチ</t>
    </rPh>
    <rPh sb="7" eb="10">
      <t>チュウガッコウ</t>
    </rPh>
    <rPh sb="18" eb="21">
      <t>シンジンセン</t>
    </rPh>
    <rPh sb="21" eb="23">
      <t>タイカイ</t>
    </rPh>
    <rPh sb="23" eb="25">
      <t>モウシコミ</t>
    </rPh>
    <phoneticPr fontId="2"/>
  </si>
  <si>
    <t>学校(チーム)名：</t>
    <rPh sb="0" eb="2">
      <t>ガッコウ</t>
    </rPh>
    <rPh sb="7" eb="8">
      <t>メイ</t>
    </rPh>
    <phoneticPr fontId="2"/>
  </si>
  <si>
    <t>引率責任者：</t>
    <rPh sb="0" eb="2">
      <t>インソツ</t>
    </rPh>
    <rPh sb="2" eb="5">
      <t>セキニンシャ</t>
    </rPh>
    <phoneticPr fontId="2"/>
  </si>
  <si>
    <t>第３5回　全十勝中学校スピードスケート新人戦大会</t>
    <phoneticPr fontId="2"/>
  </si>
  <si>
    <t>学校(チーム)名：</t>
    <rPh sb="0" eb="2">
      <t>ガッコウ</t>
    </rPh>
    <rPh sb="7" eb="8">
      <t>メイ</t>
    </rPh>
    <phoneticPr fontId="5"/>
  </si>
  <si>
    <t>※足りない場合は、シートをコピーして増やしてください。</t>
    <rPh sb="1" eb="2">
      <t>タ</t>
    </rPh>
    <rPh sb="5" eb="7">
      <t>バアイ</t>
    </rPh>
    <rPh sb="18" eb="19">
      <t>フ</t>
    </rPh>
    <phoneticPr fontId="2"/>
  </si>
  <si>
    <t>第３5回　全十勝中学校スピードスケート新人戦大会</t>
    <rPh sb="19" eb="22">
      <t>シンジンセン</t>
    </rPh>
    <phoneticPr fontId="2"/>
  </si>
  <si>
    <t>6．一覧表の帯ス連番号左側、学年、出場種目はドロップダウンリストから選択して下さい。</t>
    <rPh sb="2" eb="4">
      <t>イチラン</t>
    </rPh>
    <rPh sb="4" eb="5">
      <t>ヒョウ</t>
    </rPh>
    <rPh sb="6" eb="7">
      <t>オビ</t>
    </rPh>
    <rPh sb="8" eb="9">
      <t>レン</t>
    </rPh>
    <rPh sb="9" eb="11">
      <t>バンゴウ</t>
    </rPh>
    <rPh sb="11" eb="13">
      <t>ヒダリガワ</t>
    </rPh>
    <rPh sb="14" eb="16">
      <t>ガクネン</t>
    </rPh>
    <rPh sb="17" eb="19">
      <t>シュツジョウ</t>
    </rPh>
    <rPh sb="19" eb="21">
      <t>シュモク</t>
    </rPh>
    <rPh sb="34" eb="36">
      <t>センタク</t>
    </rPh>
    <rPh sb="38" eb="39">
      <t>クダ</t>
    </rPh>
    <phoneticPr fontId="5"/>
  </si>
  <si>
    <r>
      <t>2．参加料は、指定の口座へ振り込んでください。</t>
    </r>
    <r>
      <rPr>
        <b/>
        <u/>
        <sz val="11"/>
        <color rgb="FFFF0000"/>
        <rFont val="Osaka"/>
        <family val="3"/>
        <charset val="128"/>
      </rPr>
      <t>依頼名は学校名もしくはクラブ名</t>
    </r>
    <r>
      <rPr>
        <sz val="11"/>
        <rFont val="Osaka"/>
        <family val="3"/>
        <charset val="128"/>
      </rPr>
      <t>でお願いします。　　</t>
    </r>
    <rPh sb="2" eb="5">
      <t>サンカリョウ</t>
    </rPh>
    <rPh sb="7" eb="9">
      <t>シテイ</t>
    </rPh>
    <rPh sb="10" eb="12">
      <t>コウザ</t>
    </rPh>
    <rPh sb="13" eb="14">
      <t>フ</t>
    </rPh>
    <rPh sb="15" eb="16">
      <t>コ</t>
    </rPh>
    <rPh sb="23" eb="26">
      <t>イライメイ</t>
    </rPh>
    <rPh sb="27" eb="30">
      <t>ガッコウメイ</t>
    </rPh>
    <rPh sb="37" eb="38">
      <t>メイ</t>
    </rPh>
    <rPh sb="40" eb="41">
      <t>ネガ</t>
    </rPh>
    <phoneticPr fontId="2"/>
  </si>
  <si>
    <r>
      <rPr>
        <b/>
        <sz val="12"/>
        <rFont val="Osaka"/>
        <family val="3"/>
        <charset val="128"/>
      </rPr>
      <t>＊中体連主催大会となりますので、必ず、学校単位もしくはクラブチームで申込を行って下さい＊</t>
    </r>
    <r>
      <rPr>
        <b/>
        <sz val="11"/>
        <rFont val="Osaka"/>
        <family val="3"/>
        <charset val="128"/>
      </rPr>
      <t xml:space="preserve">
</t>
    </r>
    <r>
      <rPr>
        <sz val="11"/>
        <rFont val="Osaka"/>
        <family val="3"/>
        <charset val="128"/>
      </rPr>
      <t>（保護者やクラブ未申請チームの指導者が申し込むことは認めない）</t>
    </r>
    <phoneticPr fontId="5"/>
  </si>
  <si>
    <t>2．最初に会場入場者シートから入力してください。学校名もしくはクラブ名、引率者名、緊急連絡先が他の
　 シートに転記されます。</t>
    <rPh sb="2" eb="4">
      <t>サイショ</t>
    </rPh>
    <rPh sb="5" eb="7">
      <t>カイジョウ</t>
    </rPh>
    <rPh sb="7" eb="10">
      <t>ニュウジョウシャ</t>
    </rPh>
    <rPh sb="15" eb="17">
      <t>ニュウリョク</t>
    </rPh>
    <rPh sb="24" eb="27">
      <t>ガッコウメイ</t>
    </rPh>
    <rPh sb="34" eb="35">
      <t>メイ</t>
    </rPh>
    <rPh sb="36" eb="39">
      <t>インソツシャ</t>
    </rPh>
    <rPh sb="39" eb="40">
      <t>メイ</t>
    </rPh>
    <rPh sb="41" eb="43">
      <t>キンキュウ</t>
    </rPh>
    <rPh sb="43" eb="46">
      <t>レンラクサキ</t>
    </rPh>
    <rPh sb="47" eb="48">
      <t>タ</t>
    </rPh>
    <rPh sb="56" eb="58">
      <t>テンキ</t>
    </rPh>
    <phoneticPr fontId="2"/>
  </si>
  <si>
    <r>
      <t xml:space="preserve">1．必要事項を入力後、指定のメールアドレスへ送信してください。紙に出力する必要はありません。
　 </t>
    </r>
    <r>
      <rPr>
        <b/>
        <sz val="11"/>
        <rFont val="Osaka"/>
        <family val="3"/>
        <charset val="128"/>
      </rPr>
      <t>送信件名は</t>
    </r>
    <r>
      <rPr>
        <b/>
        <u/>
        <sz val="11"/>
        <color rgb="FFFF0000"/>
        <rFont val="Osaka"/>
        <family val="3"/>
        <charset val="128"/>
      </rPr>
      <t>学校名（〇〇中）と大会名（新人戦申込）</t>
    </r>
    <r>
      <rPr>
        <b/>
        <sz val="11"/>
        <color rgb="FFFF0000"/>
        <rFont val="Osaka"/>
        <family val="3"/>
        <charset val="128"/>
      </rPr>
      <t>、</t>
    </r>
    <r>
      <rPr>
        <b/>
        <u/>
        <sz val="11"/>
        <rFont val="Osaka"/>
        <family val="3"/>
        <charset val="128"/>
      </rPr>
      <t>ファイル名は</t>
    </r>
    <r>
      <rPr>
        <b/>
        <u/>
        <sz val="11"/>
        <color rgb="FFFF0000"/>
        <rFont val="Osaka"/>
        <family val="3"/>
        <charset val="128"/>
      </rPr>
      <t>学校名（〇〇中）もしくはクラブ名</t>
    </r>
    <r>
      <rPr>
        <sz val="11"/>
        <rFont val="Osaka"/>
        <family val="3"/>
        <charset val="128"/>
      </rPr>
      <t>で
   お願いします。</t>
    </r>
    <rPh sb="2" eb="4">
      <t>ヒツヨウ</t>
    </rPh>
    <rPh sb="4" eb="6">
      <t>ジコウ</t>
    </rPh>
    <rPh sb="7" eb="9">
      <t>ニュウリョク</t>
    </rPh>
    <rPh sb="9" eb="10">
      <t>ゴ</t>
    </rPh>
    <rPh sb="11" eb="13">
      <t>シテイ</t>
    </rPh>
    <rPh sb="22" eb="24">
      <t>ソウシン</t>
    </rPh>
    <rPh sb="31" eb="32">
      <t>カミ</t>
    </rPh>
    <rPh sb="33" eb="35">
      <t>シュツリョク</t>
    </rPh>
    <rPh sb="37" eb="39">
      <t>ヒツヨウ</t>
    </rPh>
    <rPh sb="54" eb="57">
      <t>ガッコウメイ</t>
    </rPh>
    <rPh sb="60" eb="61">
      <t>チュウ</t>
    </rPh>
    <rPh sb="63" eb="65">
      <t>タイカイ</t>
    </rPh>
    <rPh sb="65" eb="66">
      <t>メイ</t>
    </rPh>
    <rPh sb="67" eb="70">
      <t>シンジンセン</t>
    </rPh>
    <rPh sb="70" eb="72">
      <t>モウシコミ</t>
    </rPh>
    <rPh sb="78" eb="79">
      <t>メイ</t>
    </rPh>
    <rPh sb="80" eb="83">
      <t>ガッコウメイ</t>
    </rPh>
    <rPh sb="86" eb="87">
      <t>チュウ</t>
    </rPh>
    <rPh sb="95" eb="96">
      <t>メイ</t>
    </rPh>
    <rPh sb="102" eb="10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</si>
</sst>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u/>
      <sz val="11"/>
      <color theme="5"/>
      <name val="HG丸ｺﾞｼｯｸM-PRO"/>
      <family val="3"/>
      <charset val="128"/>
    </font>
    <font>
      <sz val="6"/>
      <name val="Osaka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2"/>
      <name val="Osaka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0"/>
      <name val="Osaka"/>
      <family val="3"/>
      <charset val="128"/>
    </font>
    <font>
      <b/>
      <sz val="12"/>
      <name val="Osaka"/>
      <family val="3"/>
      <charset val="128"/>
    </font>
    <font>
      <sz val="20"/>
      <color rgb="FFFF0000"/>
      <name val="Osaka"/>
      <family val="3"/>
      <charset val="128"/>
    </font>
    <font>
      <sz val="14"/>
      <name val="Osaka"/>
      <family val="3"/>
      <charset val="128"/>
    </font>
    <font>
      <sz val="11"/>
      <name val="Osaka"/>
      <family val="3"/>
      <charset val="128"/>
    </font>
    <font>
      <sz val="20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4"/>
      <name val="Osaka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Osaka"/>
      <family val="3"/>
      <charset val="128"/>
    </font>
    <font>
      <b/>
      <sz val="10"/>
      <name val="Osaka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name val="Osaka"/>
      <family val="3"/>
      <charset val="128"/>
    </font>
    <font>
      <b/>
      <sz val="11"/>
      <color rgb="FFFF0000"/>
      <name val="Osaka"/>
      <family val="3"/>
      <charset val="128"/>
    </font>
    <font>
      <b/>
      <u/>
      <sz val="11"/>
      <color rgb="FFFF0000"/>
      <name val="Osaka"/>
      <family val="3"/>
      <charset val="128"/>
    </font>
    <font>
      <sz val="1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name val="Osaka"/>
      <family val="3"/>
      <charset val="128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194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8" fillId="0" borderId="15" xfId="0" applyFont="1" applyBorder="1" applyAlignment="1">
      <alignment horizontal="center" vertical="center"/>
    </xf>
    <xf numFmtId="0" fontId="11" fillId="0" borderId="1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/>
    </xf>
    <xf numFmtId="0" fontId="16" fillId="0" borderId="0" xfId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2" fillId="0" borderId="0" xfId="1" applyFont="1" applyAlignment="1">
      <alignment vertical="center"/>
    </xf>
    <xf numFmtId="0" fontId="16" fillId="0" borderId="27" xfId="1" applyBorder="1"/>
    <xf numFmtId="0" fontId="23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28" fillId="0" borderId="6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hidden="1"/>
    </xf>
    <xf numFmtId="0" fontId="29" fillId="0" borderId="6" xfId="0" applyFont="1" applyBorder="1" applyAlignment="1" applyProtection="1">
      <alignment horizontal="center" vertical="center"/>
      <protection hidden="1"/>
    </xf>
    <xf numFmtId="0" fontId="29" fillId="0" borderId="13" xfId="0" applyFont="1" applyBorder="1" applyAlignment="1" applyProtection="1">
      <alignment horizontal="center" vertical="center"/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7" fillId="2" borderId="34" xfId="0" applyFont="1" applyFill="1" applyBorder="1" applyAlignment="1">
      <alignment horizontal="center" vertical="center"/>
    </xf>
    <xf numFmtId="3" fontId="27" fillId="2" borderId="34" xfId="0" applyNumberFormat="1" applyFont="1" applyFill="1" applyBorder="1" applyAlignment="1">
      <alignment horizontal="center" vertical="center"/>
    </xf>
    <xf numFmtId="0" fontId="27" fillId="2" borderId="35" xfId="0" applyFont="1" applyFill="1" applyBorder="1">
      <alignment vertical="center"/>
    </xf>
    <xf numFmtId="0" fontId="29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1" fillId="2" borderId="35" xfId="0" applyFont="1" applyFill="1" applyBorder="1">
      <alignment vertical="center"/>
    </xf>
    <xf numFmtId="3" fontId="21" fillId="2" borderId="34" xfId="0" applyNumberFormat="1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13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27" fillId="2" borderId="34" xfId="0" applyFont="1" applyFill="1" applyBorder="1" applyAlignment="1">
      <alignment horizontal="right" vertical="center"/>
    </xf>
    <xf numFmtId="0" fontId="21" fillId="2" borderId="34" xfId="0" applyFont="1" applyFill="1" applyBorder="1" applyAlignment="1">
      <alignment horizontal="right" vertical="center"/>
    </xf>
    <xf numFmtId="0" fontId="0" fillId="0" borderId="4" xfId="0" applyBorder="1">
      <alignment vertical="center"/>
    </xf>
    <xf numFmtId="0" fontId="20" fillId="0" borderId="0" xfId="1" applyFont="1" applyAlignment="1">
      <alignment horizontal="left" vertical="top" wrapText="1"/>
    </xf>
    <xf numFmtId="0" fontId="20" fillId="0" borderId="0" xfId="1" applyFont="1" applyAlignment="1">
      <alignment horizontal="left" vertical="top"/>
    </xf>
    <xf numFmtId="0" fontId="3" fillId="0" borderId="0" xfId="0" applyFont="1">
      <alignment vertical="center"/>
    </xf>
    <xf numFmtId="0" fontId="30" fillId="0" borderId="23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3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4" xfId="0" applyFont="1" applyBorder="1">
      <alignment vertical="center"/>
    </xf>
    <xf numFmtId="0" fontId="16" fillId="0" borderId="22" xfId="1" applyBorder="1"/>
    <xf numFmtId="0" fontId="20" fillId="0" borderId="4" xfId="1" applyFont="1" applyBorder="1" applyAlignment="1">
      <alignment horizontal="left" vertical="top"/>
    </xf>
    <xf numFmtId="0" fontId="20" fillId="0" borderId="21" xfId="1" applyFont="1" applyBorder="1" applyAlignment="1">
      <alignment horizontal="left" vertical="top"/>
    </xf>
    <xf numFmtId="0" fontId="20" fillId="0" borderId="5" xfId="1" applyFont="1" applyBorder="1" applyAlignment="1">
      <alignment horizontal="left" vertical="top"/>
    </xf>
    <xf numFmtId="0" fontId="33" fillId="0" borderId="4" xfId="1" applyFont="1" applyBorder="1" applyAlignment="1">
      <alignment horizontal="left" vertical="top"/>
    </xf>
    <xf numFmtId="0" fontId="20" fillId="0" borderId="22" xfId="1" applyFont="1" applyBorder="1" applyAlignment="1">
      <alignment horizontal="left" vertical="top"/>
    </xf>
    <xf numFmtId="0" fontId="23" fillId="0" borderId="0" xfId="1" applyFont="1" applyAlignment="1">
      <alignment horizontal="left" vertical="top" wrapText="1"/>
    </xf>
    <xf numFmtId="0" fontId="23" fillId="0" borderId="0" xfId="1" applyFont="1"/>
    <xf numFmtId="0" fontId="27" fillId="0" borderId="21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7" fillId="0" borderId="0" xfId="1" applyFont="1" applyAlignment="1">
      <alignment horizontal="left" vertical="top"/>
    </xf>
    <xf numFmtId="0" fontId="27" fillId="0" borderId="21" xfId="1" applyFont="1" applyBorder="1" applyAlignment="1">
      <alignment horizontal="left" vertical="top"/>
    </xf>
    <xf numFmtId="0" fontId="27" fillId="0" borderId="0" xfId="1" applyFont="1" applyAlignment="1">
      <alignment vertical="center"/>
    </xf>
    <xf numFmtId="0" fontId="23" fillId="0" borderId="0" xfId="1" applyFont="1" applyAlignment="1">
      <alignment horizontal="left" vertical="top"/>
    </xf>
    <xf numFmtId="0" fontId="27" fillId="0" borderId="40" xfId="1" applyFont="1" applyBorder="1" applyAlignment="1">
      <alignment horizontal="left" vertical="top"/>
    </xf>
    <xf numFmtId="0" fontId="27" fillId="0" borderId="1" xfId="1" applyFont="1" applyBorder="1" applyAlignment="1">
      <alignment vertical="center"/>
    </xf>
    <xf numFmtId="0" fontId="27" fillId="0" borderId="1" xfId="1" applyFont="1" applyBorder="1" applyAlignment="1">
      <alignment horizontal="left" vertical="top"/>
    </xf>
    <xf numFmtId="0" fontId="23" fillId="0" borderId="1" xfId="1" applyFont="1" applyBorder="1" applyAlignment="1">
      <alignment horizontal="left" vertical="top"/>
    </xf>
    <xf numFmtId="49" fontId="27" fillId="0" borderId="1" xfId="1" applyNumberFormat="1" applyFont="1" applyBorder="1" applyAlignment="1">
      <alignment horizontal="left" vertical="center"/>
    </xf>
    <xf numFmtId="0" fontId="20" fillId="0" borderId="4" xfId="1" applyFont="1" applyBorder="1" applyAlignment="1">
      <alignment horizontal="left" vertical="top" wrapText="1"/>
    </xf>
    <xf numFmtId="0" fontId="20" fillId="0" borderId="22" xfId="1" applyFont="1" applyBorder="1" applyAlignment="1">
      <alignment horizontal="left" vertical="top" wrapText="1"/>
    </xf>
    <xf numFmtId="0" fontId="20" fillId="0" borderId="5" xfId="1" applyFont="1" applyBorder="1" applyAlignment="1">
      <alignment horizontal="left" vertical="top" wrapText="1"/>
    </xf>
    <xf numFmtId="0" fontId="24" fillId="0" borderId="0" xfId="1" applyFont="1" applyAlignment="1">
      <alignment vertical="center"/>
    </xf>
    <xf numFmtId="0" fontId="20" fillId="0" borderId="41" xfId="1" applyFont="1" applyBorder="1" applyAlignment="1">
      <alignment horizontal="left" vertical="top"/>
    </xf>
    <xf numFmtId="0" fontId="16" fillId="0" borderId="1" xfId="1" applyBorder="1"/>
    <xf numFmtId="0" fontId="24" fillId="0" borderId="1" xfId="1" applyFont="1" applyBorder="1" applyAlignme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1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41" fillId="6" borderId="0" xfId="0" applyFont="1" applyFill="1" applyAlignment="1">
      <alignment horizontal="right" vertical="center"/>
    </xf>
    <xf numFmtId="0" fontId="24" fillId="0" borderId="1" xfId="1" applyFont="1" applyBorder="1" applyAlignment="1">
      <alignment horizontal="left" vertical="top" wrapText="1"/>
    </xf>
    <xf numFmtId="0" fontId="24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2" borderId="3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right" vertical="center"/>
    </xf>
    <xf numFmtId="0" fontId="31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32" fillId="0" borderId="0" xfId="0" applyFont="1">
      <alignment vertical="center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8" fillId="0" borderId="43" xfId="0" applyFont="1" applyBorder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1" fillId="6" borderId="0" xfId="0" applyFont="1" applyFill="1" applyAlignment="1">
      <alignment horizontal="right" vertical="center" shrinkToFit="1"/>
    </xf>
    <xf numFmtId="0" fontId="24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7" fillId="0" borderId="3" xfId="1" applyFont="1" applyBorder="1" applyAlignment="1">
      <alignment horizontal="left" vertical="center"/>
    </xf>
    <xf numFmtId="0" fontId="27" fillId="0" borderId="4" xfId="1" applyFont="1" applyBorder="1" applyAlignment="1">
      <alignment horizontal="left" vertical="center"/>
    </xf>
    <xf numFmtId="0" fontId="24" fillId="0" borderId="21" xfId="1" applyFont="1" applyBorder="1" applyAlignment="1">
      <alignment horizontal="left" vertical="center"/>
    </xf>
    <xf numFmtId="0" fontId="24" fillId="0" borderId="22" xfId="1" applyFont="1" applyBorder="1" applyAlignment="1">
      <alignment horizontal="left" vertical="center"/>
    </xf>
    <xf numFmtId="0" fontId="22" fillId="3" borderId="0" xfId="1" applyFont="1" applyFill="1" applyAlignment="1">
      <alignment horizontal="center" vertical="center"/>
    </xf>
    <xf numFmtId="0" fontId="24" fillId="0" borderId="28" xfId="1" applyFont="1" applyBorder="1" applyAlignment="1">
      <alignment horizontal="center" vertical="center" wrapText="1"/>
    </xf>
    <xf numFmtId="0" fontId="24" fillId="0" borderId="29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0" fontId="24" fillId="0" borderId="32" xfId="1" applyFont="1" applyBorder="1" applyAlignment="1">
      <alignment horizontal="center" vertical="center"/>
    </xf>
    <xf numFmtId="0" fontId="36" fillId="0" borderId="0" xfId="1" applyFont="1" applyAlignment="1">
      <alignment horizontal="left" vertical="center" wrapText="1"/>
    </xf>
    <xf numFmtId="0" fontId="31" fillId="0" borderId="0" xfId="0" applyFont="1" applyAlignment="1">
      <alignment horizontal="center" vertical="top" wrapText="1"/>
    </xf>
    <xf numFmtId="0" fontId="40" fillId="3" borderId="0" xfId="0" applyFont="1" applyFill="1" applyAlignment="1">
      <alignment horizontal="center" vertical="center"/>
    </xf>
    <xf numFmtId="0" fontId="40" fillId="0" borderId="1" xfId="0" applyFont="1" applyBorder="1" applyAlignment="1" applyProtection="1">
      <alignment horizontal="center" vertical="center"/>
      <protection locked="0"/>
    </xf>
    <xf numFmtId="49" fontId="40" fillId="0" borderId="1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2"/>
  <sheetViews>
    <sheetView showGridLines="0" showRowColHeaders="0" tabSelected="1" zoomScale="115" zoomScaleNormal="115" workbookViewId="0">
      <selection activeCell="B12" sqref="B12:K12"/>
    </sheetView>
  </sheetViews>
  <sheetFormatPr defaultColWidth="8.75" defaultRowHeight="14.25"/>
  <cols>
    <col min="1" max="1" width="2.375" style="21" customWidth="1"/>
    <col min="2" max="3" width="8.75" style="21"/>
    <col min="4" max="4" width="10.75" style="21" bestFit="1" customWidth="1"/>
    <col min="5" max="5" width="12.25" style="21" bestFit="1" customWidth="1"/>
    <col min="6" max="10" width="8.75" style="21"/>
    <col min="11" max="11" width="12.25" style="21" customWidth="1"/>
    <col min="12" max="16384" width="8.75" style="21"/>
  </cols>
  <sheetData>
    <row r="1" spans="1:12" ht="14.45" customHeight="1">
      <c r="A1" s="43"/>
      <c r="B1" s="164" t="s">
        <v>0</v>
      </c>
      <c r="C1" s="164"/>
      <c r="D1" s="164"/>
      <c r="E1" s="164"/>
      <c r="F1" s="164"/>
      <c r="G1" s="164"/>
      <c r="H1" s="164"/>
      <c r="I1" s="164"/>
      <c r="J1" s="164"/>
      <c r="K1" s="164"/>
      <c r="L1" s="43"/>
    </row>
    <row r="2" spans="1:12" ht="14.45" customHeight="1">
      <c r="A2" s="4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43"/>
    </row>
    <row r="3" spans="1:12" ht="21" customHeight="1" thickBot="1"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2" ht="19.899999999999999" customHeight="1">
      <c r="B4" s="165" t="s">
        <v>107</v>
      </c>
      <c r="C4" s="166"/>
      <c r="D4" s="166"/>
      <c r="E4" s="166"/>
      <c r="F4" s="166"/>
      <c r="G4" s="166"/>
      <c r="H4" s="166"/>
      <c r="I4" s="166"/>
      <c r="J4" s="166"/>
      <c r="K4" s="167"/>
      <c r="L4" s="45"/>
    </row>
    <row r="5" spans="1:12" ht="19.899999999999999" customHeight="1" thickBot="1">
      <c r="B5" s="168"/>
      <c r="C5" s="169"/>
      <c r="D5" s="169"/>
      <c r="E5" s="169"/>
      <c r="F5" s="169"/>
      <c r="G5" s="169"/>
      <c r="H5" s="169"/>
      <c r="I5" s="169"/>
      <c r="J5" s="169"/>
      <c r="K5" s="170"/>
      <c r="L5" s="45"/>
    </row>
    <row r="6" spans="1:12" ht="19.899999999999999" customHeight="1">
      <c r="B6" s="46"/>
      <c r="C6" s="46"/>
      <c r="D6" s="46"/>
      <c r="E6" s="46"/>
      <c r="F6" s="46"/>
      <c r="G6" s="46"/>
      <c r="H6" s="46"/>
      <c r="I6" s="46"/>
      <c r="J6" s="46"/>
      <c r="K6" s="46"/>
      <c r="L6" s="45"/>
    </row>
    <row r="7" spans="1:12" ht="16.149999999999999" customHeight="1">
      <c r="B7" s="131" t="s">
        <v>1</v>
      </c>
    </row>
    <row r="8" spans="1:12" ht="16.149999999999999" customHeight="1">
      <c r="B8" s="157" t="s">
        <v>2</v>
      </c>
      <c r="C8" s="157"/>
      <c r="D8" s="157"/>
      <c r="E8" s="157"/>
      <c r="F8" s="157"/>
      <c r="G8" s="157"/>
      <c r="H8" s="157"/>
      <c r="I8" s="157"/>
      <c r="J8" s="157"/>
      <c r="K8" s="157"/>
    </row>
    <row r="9" spans="1:12" ht="4.1500000000000004" customHeight="1"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spans="1:12" ht="30" customHeight="1">
      <c r="B10" s="171" t="s">
        <v>108</v>
      </c>
      <c r="C10" s="171"/>
      <c r="D10" s="171"/>
      <c r="E10" s="171"/>
      <c r="F10" s="171"/>
      <c r="G10" s="171"/>
      <c r="H10" s="171"/>
      <c r="I10" s="171"/>
      <c r="J10" s="171"/>
      <c r="K10" s="171"/>
    </row>
    <row r="11" spans="1:12" ht="4.1500000000000004" customHeight="1"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2" ht="16.149999999999999" customHeight="1">
      <c r="B12" s="157" t="s">
        <v>3</v>
      </c>
      <c r="C12" s="157"/>
      <c r="D12" s="157"/>
      <c r="E12" s="157"/>
      <c r="F12" s="157"/>
      <c r="G12" s="157"/>
      <c r="H12" s="157"/>
      <c r="I12" s="157"/>
      <c r="J12" s="157"/>
      <c r="K12" s="157"/>
    </row>
    <row r="13" spans="1:12" ht="4.1500000000000004" customHeight="1"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2" ht="15.75" customHeight="1">
      <c r="B14" s="157" t="s">
        <v>4</v>
      </c>
      <c r="C14" s="157"/>
      <c r="D14" s="157"/>
      <c r="E14" s="157"/>
      <c r="F14" s="157"/>
      <c r="G14" s="157"/>
      <c r="H14" s="157"/>
      <c r="I14" s="157"/>
      <c r="J14" s="157"/>
      <c r="K14" s="157"/>
    </row>
    <row r="15" spans="1:12" ht="16.149999999999999" customHeight="1">
      <c r="B15" s="157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1:12" ht="4.1500000000000004" customHeight="1">
      <c r="B16" s="130"/>
      <c r="C16" s="130"/>
      <c r="D16" s="130"/>
      <c r="E16" s="130"/>
      <c r="F16" s="130"/>
      <c r="G16" s="130"/>
      <c r="H16" s="130"/>
      <c r="I16" s="130"/>
      <c r="J16" s="130"/>
      <c r="K16" s="130"/>
    </row>
    <row r="17" spans="1:11" ht="16.149999999999999" customHeight="1">
      <c r="B17" s="158" t="s">
        <v>5</v>
      </c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ht="4.1500000000000004" customHeight="1">
      <c r="B18" s="130"/>
      <c r="C18" s="130"/>
      <c r="D18" s="130"/>
      <c r="E18" s="130"/>
      <c r="F18" s="130"/>
      <c r="G18" s="130"/>
      <c r="H18" s="130"/>
      <c r="I18" s="130"/>
      <c r="J18" s="130"/>
      <c r="K18" s="130"/>
    </row>
    <row r="19" spans="1:11" ht="16.149999999999999" customHeight="1">
      <c r="B19" s="158" t="s">
        <v>105</v>
      </c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ht="4.1500000000000004" customHeight="1">
      <c r="B20" s="118"/>
      <c r="C20" s="118"/>
      <c r="D20" s="118"/>
      <c r="E20" s="118"/>
      <c r="F20" s="118"/>
      <c r="G20" s="118"/>
      <c r="H20" s="118"/>
      <c r="I20" s="118"/>
      <c r="J20" s="118"/>
      <c r="K20" s="118"/>
    </row>
    <row r="21" spans="1:11" ht="16.149999999999999" customHeight="1">
      <c r="B21" s="156" t="s">
        <v>6</v>
      </c>
      <c r="C21" s="156"/>
      <c r="D21" s="156"/>
      <c r="E21" s="156"/>
      <c r="F21" s="156"/>
      <c r="G21" s="156"/>
      <c r="H21" s="156"/>
      <c r="I21" s="156"/>
      <c r="J21" s="156"/>
      <c r="K21" s="156"/>
    </row>
    <row r="22" spans="1:11">
      <c r="B22" s="156"/>
      <c r="C22" s="156"/>
      <c r="D22" s="156"/>
      <c r="E22" s="156"/>
      <c r="F22" s="156"/>
      <c r="G22" s="156"/>
      <c r="H22" s="156"/>
      <c r="I22" s="156"/>
      <c r="J22" s="156"/>
      <c r="K22" s="156"/>
    </row>
    <row r="23" spans="1:11" ht="6" customHeight="1"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  <row r="24" spans="1:11">
      <c r="B24" s="159" t="s">
        <v>7</v>
      </c>
      <c r="C24" s="159"/>
      <c r="D24" s="159"/>
      <c r="E24" s="159"/>
      <c r="F24" s="159"/>
      <c r="G24" s="159"/>
      <c r="H24" s="159"/>
      <c r="I24" s="159"/>
      <c r="J24" s="159"/>
      <c r="K24" s="159"/>
    </row>
    <row r="25" spans="1:11" ht="4.9000000000000004" customHeight="1">
      <c r="B25" s="131"/>
      <c r="C25" s="131"/>
      <c r="D25" s="131"/>
      <c r="E25" s="131"/>
      <c r="F25" s="131"/>
      <c r="G25" s="131"/>
      <c r="H25" s="131"/>
      <c r="I25" s="131"/>
      <c r="J25" s="131"/>
      <c r="K25" s="131"/>
    </row>
    <row r="26" spans="1:11" ht="16.149999999999999" customHeight="1">
      <c r="B26" s="156" t="s">
        <v>109</v>
      </c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 ht="16.149999999999999" customHeight="1">
      <c r="B27" s="156"/>
      <c r="C27" s="156"/>
      <c r="D27" s="156"/>
      <c r="E27" s="156"/>
      <c r="F27" s="156"/>
      <c r="G27" s="156"/>
      <c r="H27" s="156"/>
      <c r="I27" s="156"/>
      <c r="J27" s="156"/>
      <c r="K27" s="156"/>
    </row>
    <row r="28" spans="1:11" ht="16.149999999999999" customHeight="1">
      <c r="B28" s="156"/>
      <c r="C28" s="156"/>
      <c r="D28" s="156"/>
      <c r="E28" s="156"/>
      <c r="F28" s="156"/>
      <c r="G28" s="156"/>
      <c r="H28" s="156"/>
      <c r="I28" s="156"/>
      <c r="J28" s="156"/>
      <c r="K28" s="156"/>
    </row>
    <row r="29" spans="1:11" ht="7.9" customHeight="1">
      <c r="B29" s="156"/>
      <c r="C29" s="156"/>
      <c r="D29" s="156"/>
      <c r="E29" s="156"/>
      <c r="F29" s="156"/>
      <c r="G29" s="156"/>
      <c r="H29" s="156"/>
      <c r="I29" s="156"/>
      <c r="J29" s="156"/>
      <c r="K29" s="156"/>
    </row>
    <row r="30" spans="1:11" ht="7.9" customHeight="1">
      <c r="B30" s="129"/>
      <c r="C30" s="127"/>
      <c r="D30" s="127"/>
      <c r="E30" s="127"/>
      <c r="F30" s="127"/>
      <c r="G30" s="127"/>
      <c r="H30" s="129"/>
      <c r="I30" s="129"/>
      <c r="J30" s="129"/>
      <c r="K30" s="129"/>
    </row>
    <row r="31" spans="1:11" ht="22.15" customHeight="1">
      <c r="A31" s="96"/>
      <c r="B31" s="160" t="s">
        <v>96</v>
      </c>
      <c r="C31" s="161"/>
      <c r="D31" s="161"/>
      <c r="E31" s="161"/>
      <c r="F31" s="161"/>
      <c r="G31" s="161"/>
      <c r="H31" s="117"/>
      <c r="I31" s="82"/>
      <c r="J31" s="82"/>
      <c r="K31" s="82"/>
    </row>
    <row r="32" spans="1:11" ht="6.6" customHeight="1">
      <c r="A32" s="96"/>
      <c r="B32" s="103"/>
      <c r="C32" s="102"/>
      <c r="D32" s="102"/>
      <c r="E32" s="102"/>
      <c r="F32" s="102"/>
      <c r="G32" s="102"/>
      <c r="H32" s="116"/>
      <c r="I32" s="82"/>
      <c r="J32" s="82"/>
      <c r="K32" s="82"/>
    </row>
    <row r="33" spans="2:11" ht="22.15" customHeight="1">
      <c r="B33" s="162" t="s">
        <v>97</v>
      </c>
      <c r="C33" s="158"/>
      <c r="D33" s="158"/>
      <c r="E33" s="158"/>
      <c r="F33" s="158"/>
      <c r="G33" s="158"/>
      <c r="H33" s="163"/>
      <c r="I33" s="82"/>
      <c r="J33" s="82"/>
      <c r="K33" s="82"/>
    </row>
    <row r="34" spans="2:11" ht="14.45" customHeight="1">
      <c r="B34" s="100"/>
      <c r="C34" s="115"/>
      <c r="D34" s="115"/>
      <c r="E34" s="115"/>
      <c r="F34" s="115"/>
      <c r="G34" s="115"/>
      <c r="H34" s="115"/>
      <c r="I34" s="82"/>
      <c r="J34" s="82"/>
      <c r="K34" s="82"/>
    </row>
    <row r="35" spans="2:11" ht="16.149999999999999" customHeight="1">
      <c r="B35" s="157" t="s">
        <v>106</v>
      </c>
      <c r="C35" s="157"/>
      <c r="D35" s="157"/>
      <c r="E35" s="157"/>
      <c r="F35" s="157"/>
      <c r="G35" s="157"/>
      <c r="H35" s="157"/>
      <c r="I35" s="157"/>
      <c r="J35" s="157"/>
      <c r="K35" s="157"/>
    </row>
    <row r="36" spans="2:11" ht="4.1500000000000004" customHeight="1">
      <c r="B36" s="121"/>
      <c r="C36" s="121"/>
      <c r="D36" s="121"/>
      <c r="E36" s="121"/>
      <c r="F36" s="121"/>
      <c r="G36" s="121"/>
      <c r="H36" s="121"/>
      <c r="I36" s="118"/>
      <c r="J36" s="118"/>
      <c r="K36" s="118"/>
    </row>
    <row r="37" spans="2:11" ht="22.15" customHeight="1">
      <c r="B37" s="104" t="s">
        <v>8</v>
      </c>
      <c r="C37" s="105" t="s">
        <v>9</v>
      </c>
      <c r="D37" s="106"/>
      <c r="E37" s="106"/>
      <c r="F37" s="106"/>
      <c r="G37" s="106"/>
      <c r="H37" s="109"/>
      <c r="I37" s="99"/>
      <c r="J37" s="98"/>
      <c r="K37" s="83"/>
    </row>
    <row r="38" spans="2:11" ht="22.15" customHeight="1">
      <c r="B38" s="107"/>
      <c r="C38" s="105" t="s">
        <v>10</v>
      </c>
      <c r="E38" s="108"/>
      <c r="F38" s="106"/>
      <c r="G38" s="106"/>
      <c r="H38" s="109"/>
      <c r="I38" s="101"/>
      <c r="J38" s="98"/>
      <c r="K38" s="83"/>
    </row>
    <row r="39" spans="2:11" ht="22.15" customHeight="1">
      <c r="B39" s="110"/>
      <c r="C39" s="111" t="s">
        <v>11</v>
      </c>
      <c r="D39" s="120"/>
      <c r="E39" s="114"/>
      <c r="F39" s="112"/>
      <c r="G39" s="112"/>
      <c r="H39" s="113"/>
      <c r="I39" s="119"/>
      <c r="J39" s="83"/>
      <c r="K39" s="83"/>
    </row>
    <row r="40" spans="2:11" ht="14.45" customHeight="1">
      <c r="B40" s="83"/>
      <c r="D40" s="83"/>
      <c r="E40" s="97"/>
      <c r="F40" s="83"/>
      <c r="G40" s="83"/>
      <c r="H40" s="83"/>
      <c r="I40" s="97"/>
      <c r="J40" s="83"/>
      <c r="K40" s="83"/>
    </row>
    <row r="41" spans="2:11" ht="16.149999999999999" customHeight="1">
      <c r="B41" s="157" t="s">
        <v>12</v>
      </c>
      <c r="C41" s="158"/>
      <c r="D41" s="158"/>
      <c r="E41" s="158"/>
      <c r="F41" s="158"/>
      <c r="G41" s="158"/>
      <c r="H41" s="158"/>
      <c r="I41" s="158"/>
      <c r="J41" s="158"/>
      <c r="K41" s="158"/>
    </row>
    <row r="42" spans="2:11" ht="16.899999999999999" customHeight="1"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</sheetData>
  <mergeCells count="15">
    <mergeCell ref="B1:K2"/>
    <mergeCell ref="B4:K5"/>
    <mergeCell ref="B8:K8"/>
    <mergeCell ref="B12:K12"/>
    <mergeCell ref="B17:K17"/>
    <mergeCell ref="B10:K10"/>
    <mergeCell ref="B14:K15"/>
    <mergeCell ref="B21:K22"/>
    <mergeCell ref="B26:K29"/>
    <mergeCell ref="B41:K42"/>
    <mergeCell ref="B19:K19"/>
    <mergeCell ref="B24:K24"/>
    <mergeCell ref="B31:G31"/>
    <mergeCell ref="B33:H33"/>
    <mergeCell ref="B35:K35"/>
  </mergeCells>
  <phoneticPr fontId="2"/>
  <pageMargins left="0.7" right="0.7" top="0.75" bottom="0.75" header="0.3" footer="0.3"/>
  <pageSetup paperSize="9" scale="7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106"/>
  <sheetViews>
    <sheetView showGridLines="0" zoomScaleNormal="100" workbookViewId="0">
      <selection activeCell="A18" sqref="A18"/>
    </sheetView>
  </sheetViews>
  <sheetFormatPr defaultRowHeight="17.649999999999999"/>
  <cols>
    <col min="2" max="2" width="12.875" customWidth="1"/>
    <col min="8" max="8" width="16.25" customWidth="1"/>
    <col min="10" max="10" width="9" customWidth="1"/>
    <col min="11" max="11" width="2.875" style="142" customWidth="1"/>
    <col min="12" max="12" width="20" style="142" customWidth="1"/>
    <col min="13" max="14" width="9" customWidth="1"/>
  </cols>
  <sheetData>
    <row r="1" spans="1:15" ht="22.9">
      <c r="A1" s="173" t="s">
        <v>98</v>
      </c>
      <c r="B1" s="173"/>
      <c r="C1" s="173"/>
      <c r="D1" s="173"/>
      <c r="E1" s="173"/>
      <c r="F1" s="173"/>
      <c r="G1" s="173"/>
      <c r="H1" s="173"/>
      <c r="I1" s="123"/>
      <c r="J1" s="123"/>
      <c r="M1" s="123"/>
      <c r="N1" s="123"/>
      <c r="O1" s="123"/>
    </row>
    <row r="2" spans="1:15" ht="22.9">
      <c r="A2" s="125"/>
      <c r="B2" s="125"/>
      <c r="C2" s="125"/>
      <c r="D2" s="125"/>
      <c r="E2" s="125"/>
      <c r="F2" s="125"/>
      <c r="G2" s="125"/>
      <c r="I2" s="123"/>
      <c r="J2" s="123"/>
      <c r="M2" s="123"/>
      <c r="N2" s="123"/>
      <c r="O2" s="123"/>
    </row>
    <row r="3" spans="1:15">
      <c r="I3" s="123"/>
      <c r="J3" s="123"/>
      <c r="M3" s="123"/>
      <c r="N3" s="123"/>
      <c r="O3" s="123"/>
    </row>
    <row r="4" spans="1:15" ht="26.45" customHeight="1">
      <c r="B4" s="155" t="s">
        <v>99</v>
      </c>
      <c r="C4" s="174"/>
      <c r="D4" s="174"/>
      <c r="E4" s="174"/>
      <c r="F4" s="174"/>
      <c r="I4" s="123"/>
      <c r="J4" s="28"/>
      <c r="M4" s="123"/>
      <c r="N4" s="123"/>
      <c r="O4" s="123"/>
    </row>
    <row r="5" spans="1:15">
      <c r="I5" s="123"/>
      <c r="J5" s="28"/>
      <c r="M5" s="123"/>
      <c r="N5" s="123"/>
      <c r="O5" s="123"/>
    </row>
    <row r="6" spans="1:15" ht="26.45" customHeight="1">
      <c r="B6" s="126" t="s">
        <v>100</v>
      </c>
      <c r="C6" s="174"/>
      <c r="D6" s="174"/>
      <c r="E6" s="174"/>
      <c r="F6" s="174"/>
      <c r="I6" s="123"/>
      <c r="J6" s="142"/>
      <c r="M6" s="142"/>
      <c r="N6" s="123"/>
      <c r="O6" s="123"/>
    </row>
    <row r="7" spans="1:15">
      <c r="I7" s="123"/>
      <c r="J7" s="142"/>
      <c r="M7" s="142"/>
      <c r="N7" s="123"/>
      <c r="O7" s="123"/>
    </row>
    <row r="8" spans="1:15" ht="26.45" customHeight="1">
      <c r="B8" s="126" t="s">
        <v>15</v>
      </c>
      <c r="C8" s="175"/>
      <c r="D8" s="175"/>
      <c r="E8" s="175"/>
      <c r="F8" s="175"/>
      <c r="I8" s="123"/>
      <c r="J8" s="142"/>
      <c r="M8" s="142"/>
      <c r="N8" s="123"/>
      <c r="O8" s="123"/>
    </row>
    <row r="9" spans="1:15">
      <c r="B9" s="124"/>
      <c r="I9" s="123"/>
      <c r="J9" s="142"/>
      <c r="M9" s="142"/>
      <c r="N9" s="123"/>
      <c r="O9" s="123"/>
    </row>
    <row r="10" spans="1:15" ht="18" hidden="1" customHeight="1">
      <c r="D10" s="125"/>
      <c r="E10" s="125"/>
      <c r="F10" s="125"/>
      <c r="I10" s="123"/>
      <c r="J10" s="142"/>
      <c r="N10" s="123"/>
      <c r="O10" s="123"/>
    </row>
    <row r="11" spans="1:15" ht="18" hidden="1" customHeight="1">
      <c r="D11" s="125"/>
      <c r="E11" s="125"/>
      <c r="F11" s="125"/>
      <c r="I11" s="123"/>
      <c r="J11" s="142"/>
      <c r="M11" s="142"/>
      <c r="N11" s="123"/>
      <c r="O11" s="123"/>
    </row>
    <row r="12" spans="1:15" hidden="1">
      <c r="B12" s="28"/>
      <c r="C12" s="28"/>
      <c r="D12" s="28"/>
      <c r="E12" s="28"/>
      <c r="F12" s="28"/>
      <c r="G12" s="28"/>
      <c r="H12" s="28"/>
      <c r="I12" s="123"/>
      <c r="J12" s="142"/>
      <c r="M12" s="142"/>
      <c r="N12" s="123"/>
      <c r="O12" s="123"/>
    </row>
    <row r="13" spans="1:15" hidden="1">
      <c r="B13" s="28"/>
      <c r="C13" s="28"/>
      <c r="D13" s="28"/>
      <c r="E13" s="28"/>
      <c r="F13" s="28"/>
      <c r="G13" s="28"/>
      <c r="H13" s="28"/>
      <c r="I13" s="123"/>
      <c r="J13" s="142"/>
      <c r="M13" s="142"/>
      <c r="N13" s="123"/>
      <c r="O13" s="123"/>
    </row>
    <row r="14" spans="1:15" ht="18" customHeight="1">
      <c r="B14" s="172" t="s">
        <v>83</v>
      </c>
      <c r="C14" s="172"/>
      <c r="D14" s="172"/>
      <c r="E14" s="172"/>
      <c r="F14" s="172"/>
      <c r="G14" s="172"/>
      <c r="H14" s="172"/>
      <c r="I14" s="123"/>
      <c r="J14" s="142"/>
      <c r="M14" s="142"/>
      <c r="N14" s="123"/>
      <c r="O14" s="123"/>
    </row>
    <row r="15" spans="1:15">
      <c r="B15" s="172"/>
      <c r="C15" s="172"/>
      <c r="D15" s="172"/>
      <c r="E15" s="172"/>
      <c r="F15" s="172"/>
      <c r="G15" s="172"/>
      <c r="H15" s="172"/>
      <c r="I15" s="123"/>
      <c r="J15" s="142"/>
      <c r="M15" s="142"/>
      <c r="N15" s="123"/>
      <c r="O15" s="123"/>
    </row>
    <row r="16" spans="1:15">
      <c r="B16" s="172"/>
      <c r="C16" s="172"/>
      <c r="D16" s="172"/>
      <c r="E16" s="172"/>
      <c r="F16" s="172"/>
      <c r="G16" s="172"/>
      <c r="H16" s="172"/>
      <c r="I16" s="123"/>
      <c r="J16" s="142"/>
      <c r="M16" s="142"/>
      <c r="N16" s="123"/>
      <c r="O16" s="123"/>
    </row>
    <row r="17" spans="2:15">
      <c r="B17" s="52" t="s">
        <v>21</v>
      </c>
      <c r="C17" s="142"/>
      <c r="D17" s="142"/>
      <c r="E17" s="142"/>
      <c r="F17" s="142"/>
      <c r="G17" s="142"/>
      <c r="H17" s="142"/>
      <c r="I17" s="141"/>
      <c r="J17" s="142"/>
      <c r="K17" s="142">
        <v>1</v>
      </c>
      <c r="L17" s="142" t="s">
        <v>13</v>
      </c>
      <c r="M17" s="142"/>
      <c r="N17" s="123"/>
      <c r="O17" s="123"/>
    </row>
    <row r="18" spans="2:15">
      <c r="B18" s="142"/>
      <c r="C18" s="142"/>
      <c r="D18" s="142"/>
      <c r="E18" s="142"/>
      <c r="F18" s="142"/>
      <c r="G18" s="142"/>
      <c r="H18" s="142"/>
      <c r="I18" s="141"/>
      <c r="J18" s="142"/>
      <c r="K18" s="142">
        <v>2</v>
      </c>
      <c r="L18" s="142" t="s">
        <v>14</v>
      </c>
      <c r="M18" s="142"/>
      <c r="N18" s="123"/>
      <c r="O18" s="123"/>
    </row>
    <row r="19" spans="2:15">
      <c r="B19" s="142"/>
      <c r="C19" s="142"/>
      <c r="D19" s="142"/>
      <c r="E19" s="142"/>
      <c r="F19" s="142"/>
      <c r="G19" s="142"/>
      <c r="H19" s="142"/>
      <c r="I19" s="141"/>
      <c r="J19" s="142"/>
      <c r="K19" s="142">
        <v>3</v>
      </c>
      <c r="L19" s="142" t="s">
        <v>84</v>
      </c>
      <c r="M19" s="142"/>
      <c r="N19" s="123"/>
      <c r="O19" s="123"/>
    </row>
    <row r="20" spans="2:15">
      <c r="B20" s="142"/>
      <c r="C20" s="142"/>
      <c r="D20" s="142"/>
      <c r="E20" s="142"/>
      <c r="F20" s="142"/>
      <c r="G20" s="142"/>
      <c r="H20" s="142"/>
      <c r="I20" s="141"/>
      <c r="J20" s="142"/>
      <c r="K20" s="142">
        <v>4</v>
      </c>
      <c r="L20" s="142" t="s">
        <v>16</v>
      </c>
      <c r="M20" s="142"/>
      <c r="N20" s="123"/>
      <c r="O20" s="123"/>
    </row>
    <row r="21" spans="2:15">
      <c r="B21" s="142"/>
      <c r="C21" s="142"/>
      <c r="D21" s="142"/>
      <c r="E21" s="142"/>
      <c r="F21" s="142"/>
      <c r="G21" s="142"/>
      <c r="H21" s="142"/>
      <c r="I21" s="141"/>
      <c r="J21" s="142"/>
      <c r="K21" s="142">
        <v>5</v>
      </c>
      <c r="L21" s="142" t="s">
        <v>17</v>
      </c>
      <c r="M21" s="142"/>
      <c r="N21" s="123"/>
      <c r="O21" s="123"/>
    </row>
    <row r="22" spans="2:15">
      <c r="B22" s="142"/>
      <c r="C22" s="142"/>
      <c r="D22" s="142"/>
      <c r="E22" s="142"/>
      <c r="F22" s="142"/>
      <c r="G22" s="142"/>
      <c r="H22" s="142"/>
      <c r="I22" s="141"/>
      <c r="J22" s="142"/>
      <c r="K22" s="142">
        <v>6</v>
      </c>
      <c r="L22" s="142" t="s">
        <v>85</v>
      </c>
      <c r="M22" s="142"/>
      <c r="N22" s="123"/>
      <c r="O22" s="123"/>
    </row>
    <row r="23" spans="2:15">
      <c r="B23" s="142"/>
      <c r="C23" s="142"/>
      <c r="D23" s="142"/>
      <c r="E23" s="142"/>
      <c r="F23" s="142"/>
      <c r="G23" s="142"/>
      <c r="H23" s="142"/>
      <c r="I23" s="141"/>
      <c r="J23" s="142"/>
      <c r="K23" s="142">
        <v>7</v>
      </c>
      <c r="L23" s="142" t="s">
        <v>18</v>
      </c>
      <c r="M23" s="142"/>
      <c r="N23" s="123"/>
      <c r="O23" s="123"/>
    </row>
    <row r="24" spans="2:15">
      <c r="B24" s="142"/>
      <c r="C24" s="142"/>
      <c r="D24" s="142"/>
      <c r="E24" s="142"/>
      <c r="F24" s="142"/>
      <c r="G24" s="142"/>
      <c r="H24" s="142"/>
      <c r="I24" s="141"/>
      <c r="J24" s="142"/>
      <c r="K24" s="142">
        <v>8</v>
      </c>
      <c r="L24" s="142" t="s">
        <v>19</v>
      </c>
      <c r="M24" s="142"/>
      <c r="N24" s="123"/>
      <c r="O24" s="123"/>
    </row>
    <row r="25" spans="2:15">
      <c r="B25" s="142"/>
      <c r="C25" s="142"/>
      <c r="D25" s="142"/>
      <c r="E25" s="142"/>
      <c r="F25" s="142"/>
      <c r="G25" s="142"/>
      <c r="H25" s="142"/>
      <c r="I25" s="141"/>
      <c r="J25" s="142"/>
      <c r="K25" s="142">
        <v>9</v>
      </c>
      <c r="L25" s="142" t="s">
        <v>71</v>
      </c>
      <c r="M25" s="142"/>
      <c r="N25" s="123"/>
      <c r="O25" s="123"/>
    </row>
    <row r="26" spans="2:15">
      <c r="B26" s="142"/>
      <c r="C26" s="142"/>
      <c r="D26" s="142"/>
      <c r="E26" s="142"/>
      <c r="F26" s="142"/>
      <c r="G26" s="142"/>
      <c r="H26" s="142"/>
      <c r="I26" s="141"/>
      <c r="J26" s="142"/>
      <c r="K26" s="142">
        <v>10</v>
      </c>
      <c r="L26" s="142" t="s">
        <v>86</v>
      </c>
      <c r="M26" s="142"/>
      <c r="N26" s="123"/>
      <c r="O26" s="123"/>
    </row>
    <row r="27" spans="2:15">
      <c r="B27" s="142"/>
      <c r="C27" s="142"/>
      <c r="D27" s="142"/>
      <c r="E27" s="142"/>
      <c r="F27" s="142"/>
      <c r="G27" s="142"/>
      <c r="H27" s="142"/>
      <c r="I27" s="141"/>
      <c r="J27" s="142"/>
      <c r="K27" s="142">
        <v>11</v>
      </c>
      <c r="L27" s="142" t="s">
        <v>20</v>
      </c>
      <c r="M27" s="142"/>
      <c r="N27" s="123"/>
      <c r="O27" s="123"/>
    </row>
    <row r="28" spans="2:15">
      <c r="B28" s="142"/>
      <c r="C28" s="142"/>
      <c r="D28" s="142"/>
      <c r="E28" s="142"/>
      <c r="F28" s="142"/>
      <c r="G28" s="142"/>
      <c r="H28" s="142"/>
      <c r="I28" s="141"/>
      <c r="J28" s="142"/>
      <c r="K28" s="142">
        <v>12</v>
      </c>
      <c r="L28" s="142" t="s">
        <v>23</v>
      </c>
      <c r="M28" s="142"/>
      <c r="N28" s="123"/>
      <c r="O28" s="123"/>
    </row>
    <row r="29" spans="2:15">
      <c r="B29" s="142"/>
      <c r="C29" s="142"/>
      <c r="D29" s="142"/>
      <c r="E29" s="142"/>
      <c r="F29" s="142"/>
      <c r="G29" s="142"/>
      <c r="H29" s="142"/>
      <c r="I29" s="141"/>
      <c r="J29" s="142"/>
      <c r="K29" s="142">
        <v>13</v>
      </c>
      <c r="L29" s="142" t="s">
        <v>87</v>
      </c>
      <c r="M29" s="142"/>
      <c r="N29" s="123"/>
      <c r="O29" s="123"/>
    </row>
    <row r="30" spans="2:15">
      <c r="B30" s="142"/>
      <c r="C30" s="142"/>
      <c r="D30" s="142"/>
      <c r="E30" s="142"/>
      <c r="F30" s="142"/>
      <c r="G30" s="142"/>
      <c r="H30" s="142"/>
      <c r="I30" s="141"/>
      <c r="J30" s="142"/>
      <c r="K30" s="142">
        <v>14</v>
      </c>
      <c r="L30" s="142" t="s">
        <v>70</v>
      </c>
      <c r="M30" s="142"/>
      <c r="N30" s="123"/>
      <c r="O30" s="123"/>
    </row>
    <row r="31" spans="2:15">
      <c r="B31" s="142"/>
      <c r="C31" s="142"/>
      <c r="D31" s="142"/>
      <c r="E31" s="142"/>
      <c r="F31" s="142"/>
      <c r="G31" s="142"/>
      <c r="H31" s="142"/>
      <c r="I31" s="141"/>
      <c r="J31" s="142"/>
      <c r="K31" s="142">
        <v>15</v>
      </c>
      <c r="L31" s="142" t="s">
        <v>24</v>
      </c>
      <c r="M31" s="142"/>
      <c r="N31" s="123"/>
      <c r="O31" s="123"/>
    </row>
    <row r="32" spans="2:15">
      <c r="B32" s="142"/>
      <c r="C32" s="142"/>
      <c r="D32" s="142"/>
      <c r="E32" s="142"/>
      <c r="F32" s="142"/>
      <c r="G32" s="142"/>
      <c r="H32" s="142"/>
      <c r="I32" s="141"/>
      <c r="J32" s="142"/>
      <c r="K32" s="142">
        <v>16</v>
      </c>
      <c r="L32" s="142" t="s">
        <v>25</v>
      </c>
      <c r="M32" s="142"/>
      <c r="N32" s="123"/>
      <c r="O32" s="123"/>
    </row>
    <row r="33" spans="2:15">
      <c r="B33" s="142"/>
      <c r="C33" s="142"/>
      <c r="D33" s="142"/>
      <c r="E33" s="142"/>
      <c r="F33" s="142"/>
      <c r="G33" s="142"/>
      <c r="H33" s="142"/>
      <c r="I33" s="141"/>
      <c r="J33" s="142"/>
      <c r="K33" s="142">
        <v>17</v>
      </c>
      <c r="L33" s="142" t="s">
        <v>26</v>
      </c>
      <c r="M33" s="142"/>
      <c r="N33" s="123"/>
      <c r="O33" s="123"/>
    </row>
    <row r="34" spans="2:15">
      <c r="B34" s="142"/>
      <c r="C34" s="142"/>
      <c r="D34" s="142"/>
      <c r="E34" s="142"/>
      <c r="F34" s="142"/>
      <c r="G34" s="142"/>
      <c r="H34" s="142"/>
      <c r="I34" s="141"/>
      <c r="J34" s="142"/>
      <c r="K34" s="142">
        <v>18</v>
      </c>
      <c r="L34" s="142" t="s">
        <v>27</v>
      </c>
      <c r="M34" s="142"/>
      <c r="N34" s="123"/>
      <c r="O34" s="123"/>
    </row>
    <row r="35" spans="2:15">
      <c r="B35" s="142"/>
      <c r="C35" s="142"/>
      <c r="D35" s="142"/>
      <c r="E35" s="142"/>
      <c r="F35" s="142"/>
      <c r="G35" s="142"/>
      <c r="H35" s="142"/>
      <c r="I35" s="141"/>
      <c r="J35" s="142"/>
      <c r="K35" s="142">
        <v>19</v>
      </c>
      <c r="L35" s="142" t="s">
        <v>28</v>
      </c>
      <c r="M35" s="142"/>
      <c r="N35" s="123"/>
      <c r="O35" s="123"/>
    </row>
    <row r="36" spans="2:15">
      <c r="B36" s="142"/>
      <c r="C36" s="142"/>
      <c r="D36" s="142"/>
      <c r="E36" s="142"/>
      <c r="F36" s="142"/>
      <c r="G36" s="142"/>
      <c r="H36" s="142"/>
      <c r="I36" s="141"/>
      <c r="J36" s="142"/>
      <c r="K36" s="142">
        <v>20</v>
      </c>
      <c r="L36" s="142" t="s">
        <v>29</v>
      </c>
      <c r="M36" s="142"/>
      <c r="N36" s="123"/>
      <c r="O36" s="123"/>
    </row>
    <row r="37" spans="2:15">
      <c r="B37" s="142"/>
      <c r="C37" s="142"/>
      <c r="D37" s="142"/>
      <c r="E37" s="142"/>
      <c r="F37" s="142"/>
      <c r="G37" s="142"/>
      <c r="H37" s="142"/>
      <c r="I37" s="141"/>
      <c r="J37" s="142"/>
      <c r="K37" s="142">
        <v>21</v>
      </c>
      <c r="L37" s="142" t="s">
        <v>30</v>
      </c>
      <c r="M37" s="142"/>
      <c r="N37" s="123"/>
      <c r="O37" s="123"/>
    </row>
    <row r="38" spans="2:15">
      <c r="B38" s="142"/>
      <c r="C38" s="142"/>
      <c r="D38" s="142"/>
      <c r="E38" s="142"/>
      <c r="F38" s="142"/>
      <c r="G38" s="142"/>
      <c r="H38" s="142"/>
      <c r="I38" s="141"/>
      <c r="J38" s="142"/>
      <c r="K38" s="142">
        <v>22</v>
      </c>
      <c r="L38" s="142" t="s">
        <v>31</v>
      </c>
      <c r="M38" s="142"/>
      <c r="N38" s="123"/>
      <c r="O38" s="123"/>
    </row>
    <row r="39" spans="2:15">
      <c r="B39" s="142"/>
      <c r="C39" s="142"/>
      <c r="D39" s="142"/>
      <c r="E39" s="142"/>
      <c r="F39" s="142"/>
      <c r="G39" s="142"/>
      <c r="H39" s="142"/>
      <c r="I39" s="141"/>
      <c r="J39" s="142"/>
      <c r="K39" s="142">
        <v>23</v>
      </c>
      <c r="L39" s="142" t="s">
        <v>32</v>
      </c>
      <c r="M39" s="142"/>
      <c r="N39" s="123"/>
      <c r="O39" s="123"/>
    </row>
    <row r="40" spans="2:15">
      <c r="B40" s="142"/>
      <c r="C40" s="142"/>
      <c r="D40" s="142"/>
      <c r="E40" s="142"/>
      <c r="F40" s="142"/>
      <c r="G40" s="142"/>
      <c r="H40" s="142"/>
      <c r="I40" s="141"/>
      <c r="J40" s="142"/>
      <c r="K40" s="142">
        <v>24</v>
      </c>
      <c r="L40" s="142" t="s">
        <v>33</v>
      </c>
      <c r="M40" s="142"/>
      <c r="N40" s="123"/>
      <c r="O40" s="123"/>
    </row>
    <row r="41" spans="2:15">
      <c r="B41" s="142"/>
      <c r="C41" s="142"/>
      <c r="D41" s="142"/>
      <c r="E41" s="142"/>
      <c r="F41" s="142"/>
      <c r="G41" s="142"/>
      <c r="H41" s="142"/>
      <c r="I41" s="141"/>
      <c r="J41" s="142"/>
      <c r="K41" s="142">
        <v>25</v>
      </c>
      <c r="L41" s="142" t="s">
        <v>88</v>
      </c>
      <c r="M41" s="142"/>
      <c r="N41" s="123"/>
      <c r="O41" s="123"/>
    </row>
    <row r="42" spans="2:15">
      <c r="B42" s="140"/>
      <c r="C42" s="140"/>
      <c r="D42" s="140"/>
      <c r="E42" s="140"/>
      <c r="F42" s="140"/>
      <c r="G42" s="140"/>
      <c r="H42" s="140"/>
      <c r="I42" s="141"/>
      <c r="J42" s="141"/>
      <c r="K42" s="142">
        <v>26</v>
      </c>
      <c r="L42" s="142" t="s">
        <v>89</v>
      </c>
      <c r="M42" s="142"/>
      <c r="N42" s="123"/>
      <c r="O42" s="123"/>
    </row>
    <row r="43" spans="2:15">
      <c r="B43" s="140"/>
      <c r="C43" s="140"/>
      <c r="D43" s="140"/>
      <c r="E43" s="140"/>
      <c r="F43" s="140"/>
      <c r="G43" s="140"/>
      <c r="H43" s="140"/>
      <c r="I43" s="141"/>
      <c r="J43" s="141"/>
      <c r="K43" s="142">
        <v>27</v>
      </c>
      <c r="L43" s="142" t="s">
        <v>34</v>
      </c>
      <c r="M43" s="142"/>
      <c r="N43" s="123"/>
      <c r="O43" s="123"/>
    </row>
    <row r="44" spans="2:15">
      <c r="B44" s="140"/>
      <c r="C44" s="140"/>
      <c r="D44" s="140"/>
      <c r="E44" s="140"/>
      <c r="F44" s="140"/>
      <c r="G44" s="140"/>
      <c r="H44" s="140"/>
      <c r="I44" s="141"/>
      <c r="J44" s="141"/>
      <c r="K44" s="142">
        <v>28</v>
      </c>
      <c r="L44" s="142" t="s">
        <v>35</v>
      </c>
      <c r="M44" s="142"/>
      <c r="N44" s="123"/>
      <c r="O44" s="123"/>
    </row>
    <row r="45" spans="2:15">
      <c r="B45" s="140"/>
      <c r="C45" s="140"/>
      <c r="D45" s="140"/>
      <c r="E45" s="140"/>
      <c r="F45" s="140"/>
      <c r="G45" s="140"/>
      <c r="H45" s="140"/>
      <c r="I45" s="141"/>
      <c r="J45" s="141"/>
      <c r="K45" s="142">
        <v>29</v>
      </c>
      <c r="L45" s="142" t="s">
        <v>36</v>
      </c>
      <c r="M45" s="142"/>
      <c r="N45" s="123"/>
      <c r="O45" s="123"/>
    </row>
    <row r="46" spans="2:15">
      <c r="B46" s="140"/>
      <c r="C46" s="140"/>
      <c r="D46" s="140"/>
      <c r="E46" s="140"/>
      <c r="F46" s="140"/>
      <c r="G46" s="140"/>
      <c r="H46" s="140"/>
      <c r="I46" s="141"/>
      <c r="J46" s="141"/>
      <c r="K46" s="142">
        <v>30</v>
      </c>
      <c r="L46" s="142" t="s">
        <v>90</v>
      </c>
      <c r="M46" s="142"/>
      <c r="N46" s="123"/>
      <c r="O46" s="123"/>
    </row>
    <row r="47" spans="2:15">
      <c r="B47" s="140"/>
      <c r="C47" s="140"/>
      <c r="D47" s="140"/>
      <c r="E47" s="140"/>
      <c r="F47" s="140"/>
      <c r="G47" s="140"/>
      <c r="H47" s="140"/>
      <c r="I47" s="141"/>
      <c r="J47" s="141"/>
      <c r="K47" s="142">
        <v>31</v>
      </c>
      <c r="L47" s="142" t="s">
        <v>37</v>
      </c>
      <c r="M47" s="142"/>
      <c r="N47" s="123"/>
      <c r="O47" s="123"/>
    </row>
    <row r="48" spans="2:15">
      <c r="B48" s="140"/>
      <c r="C48" s="140"/>
      <c r="D48" s="140"/>
      <c r="E48" s="140"/>
      <c r="F48" s="140"/>
      <c r="G48" s="140"/>
      <c r="H48" s="140"/>
      <c r="I48" s="141"/>
      <c r="J48" s="141"/>
      <c r="K48" s="142">
        <v>32</v>
      </c>
      <c r="L48" s="142" t="s">
        <v>38</v>
      </c>
      <c r="M48" s="142"/>
      <c r="N48" s="123"/>
      <c r="O48" s="123"/>
    </row>
    <row r="49" spans="2:15">
      <c r="B49" s="140"/>
      <c r="C49" s="140"/>
      <c r="D49" s="140"/>
      <c r="E49" s="140"/>
      <c r="F49" s="140"/>
      <c r="G49" s="140"/>
      <c r="H49" s="140"/>
      <c r="I49" s="141"/>
      <c r="J49" s="141"/>
      <c r="K49" s="142">
        <v>33</v>
      </c>
      <c r="L49" s="142" t="s">
        <v>39</v>
      </c>
      <c r="M49" s="142"/>
      <c r="N49" s="123"/>
      <c r="O49" s="123"/>
    </row>
    <row r="50" spans="2:15">
      <c r="B50" s="140"/>
      <c r="C50" s="140"/>
      <c r="D50" s="140"/>
      <c r="E50" s="140"/>
      <c r="F50" s="140"/>
      <c r="G50" s="140"/>
      <c r="H50" s="140"/>
      <c r="I50" s="141"/>
      <c r="J50" s="141"/>
      <c r="K50" s="142">
        <v>34</v>
      </c>
      <c r="L50" s="142" t="s">
        <v>40</v>
      </c>
      <c r="M50" s="142"/>
      <c r="N50" s="123"/>
      <c r="O50" s="123"/>
    </row>
    <row r="51" spans="2:15">
      <c r="B51" s="140"/>
      <c r="C51" s="140"/>
      <c r="D51" s="140"/>
      <c r="E51" s="140"/>
      <c r="F51" s="140"/>
      <c r="G51" s="140"/>
      <c r="H51" s="140"/>
      <c r="I51" s="141"/>
      <c r="J51" s="141"/>
      <c r="K51" s="142">
        <v>35</v>
      </c>
      <c r="L51" s="142" t="s">
        <v>91</v>
      </c>
      <c r="M51" s="142"/>
      <c r="N51" s="123"/>
      <c r="O51" s="123"/>
    </row>
    <row r="52" spans="2:15">
      <c r="B52" s="140"/>
      <c r="C52" s="140"/>
      <c r="D52" s="140"/>
      <c r="E52" s="140"/>
      <c r="F52" s="140"/>
      <c r="G52" s="140"/>
      <c r="H52" s="140"/>
      <c r="I52" s="141"/>
      <c r="J52" s="141"/>
      <c r="K52" s="142">
        <v>36</v>
      </c>
      <c r="L52" s="142" t="s">
        <v>41</v>
      </c>
      <c r="M52" s="142"/>
      <c r="N52" s="123"/>
      <c r="O52" s="123"/>
    </row>
    <row r="53" spans="2:15">
      <c r="B53" s="140"/>
      <c r="C53" s="140"/>
      <c r="D53" s="140"/>
      <c r="E53" s="140"/>
      <c r="F53" s="140"/>
      <c r="G53" s="140"/>
      <c r="H53" s="140"/>
      <c r="I53" s="141"/>
      <c r="J53" s="141"/>
      <c r="K53" s="142">
        <v>37</v>
      </c>
      <c r="L53" s="142" t="s">
        <v>92</v>
      </c>
      <c r="M53" s="142"/>
      <c r="N53" s="123"/>
      <c r="O53" s="123"/>
    </row>
    <row r="54" spans="2:15">
      <c r="B54" s="140"/>
      <c r="C54" s="140"/>
      <c r="D54" s="140"/>
      <c r="E54" s="140"/>
      <c r="F54" s="140"/>
      <c r="G54" s="140"/>
      <c r="H54" s="140"/>
      <c r="I54" s="141"/>
      <c r="J54" s="141"/>
      <c r="K54" s="142">
        <v>38</v>
      </c>
      <c r="L54" s="142" t="s">
        <v>42</v>
      </c>
      <c r="M54" s="142"/>
      <c r="N54" s="123"/>
      <c r="O54" s="123"/>
    </row>
    <row r="55" spans="2:15">
      <c r="B55" s="140"/>
      <c r="C55" s="140"/>
      <c r="D55" s="140"/>
      <c r="E55" s="140"/>
      <c r="F55" s="140"/>
      <c r="G55" s="140"/>
      <c r="H55" s="140"/>
      <c r="I55" s="141"/>
      <c r="J55" s="141"/>
      <c r="K55" s="142">
        <v>39</v>
      </c>
      <c r="L55" s="142" t="s">
        <v>43</v>
      </c>
      <c r="M55" s="142"/>
      <c r="N55" s="123"/>
      <c r="O55" s="123"/>
    </row>
    <row r="56" spans="2:15">
      <c r="B56" s="140"/>
      <c r="C56" s="140"/>
      <c r="D56" s="140"/>
      <c r="E56" s="140"/>
      <c r="F56" s="140"/>
      <c r="G56" s="140"/>
      <c r="H56" s="140"/>
      <c r="I56" s="141"/>
      <c r="J56" s="141"/>
      <c r="K56" s="142">
        <v>40</v>
      </c>
      <c r="L56" s="142" t="s">
        <v>44</v>
      </c>
      <c r="M56" s="142"/>
      <c r="N56" s="123"/>
      <c r="O56" s="123"/>
    </row>
    <row r="57" spans="2:15">
      <c r="B57" s="140"/>
      <c r="C57" s="140"/>
      <c r="D57" s="140"/>
      <c r="E57" s="140"/>
      <c r="F57" s="140"/>
      <c r="G57" s="140"/>
      <c r="H57" s="140"/>
      <c r="I57" s="141"/>
      <c r="J57" s="141"/>
      <c r="K57" s="142">
        <v>41</v>
      </c>
      <c r="L57" s="142" t="s">
        <v>45</v>
      </c>
      <c r="M57" s="142"/>
      <c r="N57" s="123"/>
      <c r="O57" s="123"/>
    </row>
    <row r="58" spans="2:15">
      <c r="B58" s="140"/>
      <c r="C58" s="140"/>
      <c r="D58" s="140"/>
      <c r="E58" s="140"/>
      <c r="F58" s="140"/>
      <c r="G58" s="140"/>
      <c r="H58" s="140"/>
      <c r="I58" s="141"/>
      <c r="J58" s="141"/>
      <c r="K58" s="142">
        <v>42</v>
      </c>
      <c r="L58" s="142" t="s">
        <v>46</v>
      </c>
      <c r="M58" s="142"/>
      <c r="N58" s="123"/>
      <c r="O58" s="123"/>
    </row>
    <row r="59" spans="2:15">
      <c r="B59" s="140"/>
      <c r="C59" s="140"/>
      <c r="D59" s="140"/>
      <c r="E59" s="140"/>
      <c r="F59" s="140"/>
      <c r="G59" s="140"/>
      <c r="H59" s="140"/>
      <c r="I59" s="140"/>
      <c r="J59" s="140"/>
      <c r="K59" s="142">
        <v>43</v>
      </c>
      <c r="L59" s="142" t="s">
        <v>47</v>
      </c>
      <c r="M59" s="142"/>
    </row>
    <row r="60" spans="2:15">
      <c r="B60" s="140"/>
      <c r="C60" s="140"/>
      <c r="D60" s="140"/>
      <c r="E60" s="140"/>
      <c r="F60" s="140"/>
      <c r="G60" s="140"/>
      <c r="H60" s="140"/>
      <c r="I60" s="140"/>
      <c r="J60" s="140"/>
      <c r="K60" s="142">
        <v>44</v>
      </c>
      <c r="L60" s="142" t="s">
        <v>93</v>
      </c>
      <c r="M60" s="142"/>
    </row>
    <row r="61" spans="2:15">
      <c r="B61" s="140"/>
      <c r="C61" s="140"/>
      <c r="D61" s="140"/>
      <c r="E61" s="140"/>
      <c r="F61" s="140"/>
      <c r="G61" s="140"/>
      <c r="H61" s="140"/>
      <c r="I61" s="140"/>
      <c r="J61" s="140"/>
      <c r="K61" s="142">
        <v>45</v>
      </c>
      <c r="L61" s="142" t="s">
        <v>94</v>
      </c>
      <c r="M61" s="142"/>
    </row>
    <row r="62" spans="2:15">
      <c r="B62" s="140"/>
      <c r="C62" s="140"/>
      <c r="D62" s="140"/>
      <c r="E62" s="140"/>
      <c r="F62" s="140"/>
      <c r="G62" s="140"/>
      <c r="H62" s="140"/>
      <c r="I62" s="140"/>
      <c r="J62" s="140"/>
      <c r="K62" s="142">
        <v>46</v>
      </c>
      <c r="L62" s="142" t="s">
        <v>49</v>
      </c>
      <c r="M62" s="142"/>
    </row>
    <row r="63" spans="2:15">
      <c r="B63" s="140"/>
      <c r="C63" s="140"/>
      <c r="D63" s="140"/>
      <c r="E63" s="140"/>
      <c r="F63" s="140"/>
      <c r="G63" s="140"/>
      <c r="H63" s="140"/>
      <c r="I63" s="140"/>
      <c r="J63" s="140"/>
      <c r="K63" s="142">
        <v>47</v>
      </c>
      <c r="L63" s="142" t="s">
        <v>50</v>
      </c>
      <c r="M63" s="142"/>
    </row>
    <row r="64" spans="2:15">
      <c r="B64" s="140"/>
      <c r="C64" s="140"/>
      <c r="D64" s="140"/>
      <c r="E64" s="140"/>
      <c r="F64" s="140"/>
      <c r="G64" s="140"/>
      <c r="H64" s="140"/>
      <c r="I64" s="140"/>
      <c r="J64" s="140"/>
      <c r="K64" s="142">
        <v>48</v>
      </c>
      <c r="L64" s="142" t="s">
        <v>95</v>
      </c>
      <c r="M64" s="142"/>
    </row>
    <row r="65" spans="2:10">
      <c r="B65" s="140"/>
      <c r="C65" s="140"/>
      <c r="D65" s="140"/>
      <c r="E65" s="140"/>
      <c r="F65" s="140"/>
      <c r="G65" s="140"/>
      <c r="H65" s="140"/>
      <c r="I65" s="140"/>
      <c r="J65" s="140"/>
    </row>
    <row r="66" spans="2:10">
      <c r="B66" s="140"/>
      <c r="C66" s="140"/>
      <c r="D66" s="140"/>
      <c r="E66" s="140"/>
      <c r="F66" s="140"/>
      <c r="G66" s="140"/>
      <c r="H66" s="140"/>
      <c r="I66" s="140"/>
      <c r="J66" s="140"/>
    </row>
    <row r="67" spans="2:10">
      <c r="B67" s="140"/>
      <c r="C67" s="140"/>
      <c r="D67" s="140"/>
      <c r="E67" s="140"/>
      <c r="F67" s="140"/>
      <c r="G67" s="140"/>
      <c r="H67" s="140"/>
      <c r="I67" s="140"/>
      <c r="J67" s="140"/>
    </row>
    <row r="68" spans="2:10">
      <c r="B68" s="140"/>
      <c r="C68" s="140"/>
      <c r="D68" s="140"/>
      <c r="E68" s="140"/>
      <c r="F68" s="140"/>
      <c r="G68" s="140"/>
      <c r="H68" s="140"/>
      <c r="I68" s="140"/>
      <c r="J68" s="140"/>
    </row>
    <row r="69" spans="2:10">
      <c r="B69" s="140"/>
      <c r="C69" s="140"/>
      <c r="D69" s="140"/>
      <c r="E69" s="140"/>
      <c r="F69" s="140"/>
      <c r="G69" s="140"/>
      <c r="H69" s="140"/>
      <c r="I69" s="140"/>
      <c r="J69" s="140"/>
    </row>
    <row r="70" spans="2:10">
      <c r="B70" s="140"/>
      <c r="C70" s="140"/>
      <c r="D70" s="140"/>
      <c r="E70" s="140"/>
      <c r="F70" s="140"/>
      <c r="G70" s="140"/>
      <c r="H70" s="140"/>
      <c r="I70" s="140"/>
      <c r="J70" s="140"/>
    </row>
    <row r="71" spans="2:10">
      <c r="B71" s="140"/>
      <c r="C71" s="140"/>
      <c r="D71" s="140"/>
      <c r="E71" s="140"/>
      <c r="F71" s="140"/>
      <c r="G71" s="140"/>
      <c r="H71" s="140"/>
      <c r="I71" s="140"/>
      <c r="J71" s="140"/>
    </row>
    <row r="72" spans="2:10">
      <c r="B72" s="140"/>
      <c r="C72" s="140"/>
      <c r="D72" s="140"/>
      <c r="E72" s="140"/>
      <c r="F72" s="140"/>
      <c r="G72" s="140"/>
      <c r="H72" s="140"/>
      <c r="I72" s="140"/>
      <c r="J72" s="140"/>
    </row>
    <row r="73" spans="2:10">
      <c r="B73" s="140"/>
      <c r="C73" s="140"/>
      <c r="D73" s="140"/>
      <c r="E73" s="140"/>
      <c r="F73" s="140"/>
      <c r="G73" s="140"/>
      <c r="H73" s="140"/>
      <c r="I73" s="140"/>
      <c r="J73" s="140"/>
    </row>
    <row r="74" spans="2:10">
      <c r="B74" s="140"/>
      <c r="C74" s="140"/>
      <c r="D74" s="140"/>
      <c r="E74" s="140"/>
      <c r="F74" s="140"/>
      <c r="G74" s="140"/>
      <c r="H74" s="140"/>
      <c r="I74" s="140"/>
      <c r="J74" s="140"/>
    </row>
    <row r="75" spans="2:10">
      <c r="B75" s="140"/>
      <c r="C75" s="140"/>
      <c r="D75" s="140"/>
      <c r="E75" s="140"/>
      <c r="F75" s="140"/>
      <c r="G75" s="140"/>
      <c r="H75" s="140"/>
      <c r="I75" s="140"/>
      <c r="J75" s="140"/>
    </row>
    <row r="76" spans="2:10">
      <c r="B76" s="140"/>
      <c r="C76" s="140"/>
      <c r="D76" s="140"/>
      <c r="E76" s="140"/>
      <c r="F76" s="140"/>
      <c r="G76" s="140"/>
      <c r="H76" s="140"/>
      <c r="I76" s="140"/>
      <c r="J76" s="140"/>
    </row>
    <row r="77" spans="2:10">
      <c r="B77" s="140"/>
      <c r="C77" s="140"/>
      <c r="D77" s="140"/>
      <c r="E77" s="140"/>
      <c r="F77" s="140"/>
      <c r="G77" s="140"/>
      <c r="H77" s="140"/>
      <c r="I77" s="140"/>
      <c r="J77" s="140"/>
    </row>
    <row r="78" spans="2:10">
      <c r="B78" s="140"/>
      <c r="C78" s="140"/>
      <c r="D78" s="140"/>
      <c r="E78" s="140"/>
      <c r="F78" s="140"/>
      <c r="G78" s="140"/>
      <c r="H78" s="140"/>
      <c r="I78" s="140"/>
      <c r="J78" s="140"/>
    </row>
    <row r="79" spans="2:10">
      <c r="B79" s="140"/>
      <c r="C79" s="140"/>
      <c r="D79" s="140"/>
      <c r="E79" s="140"/>
      <c r="F79" s="140"/>
      <c r="G79" s="140"/>
      <c r="H79" s="140"/>
      <c r="I79" s="140"/>
      <c r="J79" s="140"/>
    </row>
    <row r="80" spans="2:10">
      <c r="B80" s="140"/>
      <c r="C80" s="140"/>
      <c r="D80" s="140"/>
      <c r="E80" s="140"/>
      <c r="F80" s="140"/>
      <c r="G80" s="140"/>
      <c r="H80" s="140"/>
      <c r="I80" s="140"/>
      <c r="J80" s="140"/>
    </row>
    <row r="81" spans="2:10">
      <c r="B81" s="140"/>
      <c r="C81" s="140"/>
      <c r="D81" s="140"/>
      <c r="E81" s="140"/>
      <c r="F81" s="140"/>
      <c r="G81" s="140"/>
      <c r="H81" s="140"/>
      <c r="I81" s="140"/>
      <c r="J81" s="140"/>
    </row>
    <row r="82" spans="2:10">
      <c r="B82" s="140"/>
      <c r="C82" s="140"/>
      <c r="D82" s="140"/>
      <c r="E82" s="140"/>
      <c r="F82" s="140"/>
      <c r="G82" s="140"/>
      <c r="H82" s="140"/>
      <c r="I82" s="140"/>
      <c r="J82" s="140"/>
    </row>
    <row r="83" spans="2:10">
      <c r="B83" s="140"/>
      <c r="C83" s="140"/>
      <c r="D83" s="140"/>
      <c r="E83" s="140"/>
      <c r="F83" s="140"/>
      <c r="G83" s="140"/>
      <c r="H83" s="140"/>
      <c r="I83" s="140"/>
      <c r="J83" s="140"/>
    </row>
    <row r="84" spans="2:10">
      <c r="B84" s="140"/>
      <c r="C84" s="140"/>
      <c r="D84" s="140"/>
      <c r="E84" s="140"/>
      <c r="F84" s="140"/>
      <c r="G84" s="140"/>
      <c r="H84" s="140"/>
      <c r="I84" s="140"/>
      <c r="J84" s="140"/>
    </row>
    <row r="85" spans="2:10">
      <c r="B85" s="140"/>
      <c r="C85" s="140"/>
      <c r="D85" s="140"/>
      <c r="E85" s="140"/>
      <c r="F85" s="140"/>
      <c r="G85" s="140"/>
      <c r="H85" s="140"/>
      <c r="I85" s="140"/>
      <c r="J85" s="140"/>
    </row>
    <row r="86" spans="2:10">
      <c r="B86" s="140"/>
      <c r="C86" s="140"/>
      <c r="D86" s="140"/>
      <c r="E86" s="140"/>
      <c r="F86" s="140"/>
      <c r="G86" s="140"/>
      <c r="H86" s="140"/>
      <c r="I86" s="140"/>
      <c r="J86" s="140"/>
    </row>
    <row r="87" spans="2:10">
      <c r="B87" s="140"/>
      <c r="C87" s="140"/>
      <c r="D87" s="140"/>
      <c r="E87" s="140"/>
      <c r="F87" s="140"/>
      <c r="G87" s="140"/>
      <c r="H87" s="140"/>
      <c r="I87" s="140"/>
      <c r="J87" s="140"/>
    </row>
    <row r="88" spans="2:10">
      <c r="B88" s="140"/>
      <c r="C88" s="140"/>
      <c r="D88" s="140"/>
      <c r="E88" s="140"/>
      <c r="F88" s="140"/>
      <c r="G88" s="140"/>
      <c r="H88" s="140"/>
      <c r="I88" s="140"/>
      <c r="J88" s="140"/>
    </row>
    <row r="89" spans="2:10">
      <c r="B89" s="140"/>
      <c r="C89" s="140"/>
      <c r="D89" s="140"/>
      <c r="E89" s="140"/>
      <c r="F89" s="140"/>
      <c r="G89" s="140"/>
      <c r="H89" s="140"/>
      <c r="I89" s="140"/>
      <c r="J89" s="140"/>
    </row>
    <row r="90" spans="2:10">
      <c r="B90" s="140"/>
      <c r="C90" s="140"/>
      <c r="D90" s="140"/>
      <c r="E90" s="140"/>
      <c r="F90" s="140"/>
      <c r="G90" s="140"/>
      <c r="H90" s="140"/>
      <c r="I90" s="140"/>
      <c r="J90" s="140"/>
    </row>
    <row r="91" spans="2:10">
      <c r="B91" s="140"/>
      <c r="C91" s="140"/>
      <c r="D91" s="140"/>
      <c r="E91" s="140"/>
      <c r="F91" s="140"/>
      <c r="G91" s="140"/>
      <c r="H91" s="140"/>
      <c r="I91" s="140"/>
      <c r="J91" s="140"/>
    </row>
    <row r="92" spans="2:10">
      <c r="B92" s="140"/>
      <c r="C92" s="140"/>
      <c r="D92" s="140"/>
      <c r="E92" s="140"/>
      <c r="F92" s="140"/>
      <c r="G92" s="140"/>
      <c r="H92" s="140"/>
      <c r="I92" s="140"/>
      <c r="J92" s="140"/>
    </row>
    <row r="93" spans="2:10">
      <c r="B93" s="140"/>
      <c r="C93" s="140"/>
      <c r="D93" s="140"/>
      <c r="E93" s="140"/>
      <c r="F93" s="140"/>
      <c r="G93" s="140"/>
      <c r="H93" s="140"/>
      <c r="I93" s="140"/>
      <c r="J93" s="140"/>
    </row>
    <row r="94" spans="2:10">
      <c r="B94" s="140"/>
      <c r="C94" s="140"/>
      <c r="D94" s="140"/>
      <c r="E94" s="140"/>
      <c r="F94" s="140"/>
      <c r="G94" s="140"/>
      <c r="H94" s="140"/>
      <c r="I94" s="140"/>
      <c r="J94" s="140"/>
    </row>
    <row r="95" spans="2:10">
      <c r="B95" s="140"/>
      <c r="C95" s="140"/>
      <c r="D95" s="140"/>
      <c r="E95" s="140"/>
      <c r="F95" s="140"/>
      <c r="G95" s="140"/>
      <c r="H95" s="140"/>
      <c r="I95" s="140"/>
      <c r="J95" s="140"/>
    </row>
    <row r="96" spans="2:10">
      <c r="B96" s="140"/>
      <c r="C96" s="140"/>
      <c r="D96" s="140"/>
      <c r="E96" s="140"/>
      <c r="F96" s="140"/>
      <c r="G96" s="140"/>
      <c r="H96" s="140"/>
      <c r="I96" s="140"/>
      <c r="J96" s="140"/>
    </row>
    <row r="97" spans="2:10">
      <c r="B97" s="140"/>
      <c r="C97" s="140"/>
      <c r="D97" s="140"/>
      <c r="E97" s="140"/>
      <c r="F97" s="140"/>
      <c r="G97" s="140"/>
      <c r="H97" s="140"/>
      <c r="I97" s="140"/>
      <c r="J97" s="140"/>
    </row>
    <row r="98" spans="2:10">
      <c r="B98" s="140"/>
      <c r="C98" s="140"/>
      <c r="D98" s="140"/>
      <c r="E98" s="140"/>
      <c r="F98" s="140"/>
      <c r="G98" s="140"/>
      <c r="H98" s="140"/>
      <c r="I98" s="140"/>
      <c r="J98" s="140"/>
    </row>
    <row r="99" spans="2:10">
      <c r="B99" s="140"/>
      <c r="C99" s="140"/>
      <c r="D99" s="140"/>
      <c r="E99" s="140"/>
      <c r="F99" s="140"/>
      <c r="G99" s="140"/>
      <c r="H99" s="140"/>
      <c r="I99" s="140"/>
      <c r="J99" s="140"/>
    </row>
    <row r="100" spans="2:10">
      <c r="B100" s="140"/>
      <c r="C100" s="140"/>
      <c r="D100" s="140"/>
      <c r="E100" s="140"/>
      <c r="F100" s="140"/>
      <c r="G100" s="140"/>
      <c r="H100" s="140"/>
      <c r="I100" s="140"/>
      <c r="J100" s="140"/>
    </row>
    <row r="101" spans="2:10">
      <c r="B101" s="140"/>
      <c r="C101" s="140"/>
      <c r="D101" s="140"/>
      <c r="E101" s="140"/>
      <c r="F101" s="140"/>
      <c r="G101" s="140"/>
      <c r="H101" s="140"/>
      <c r="I101" s="140"/>
      <c r="J101" s="140"/>
    </row>
    <row r="102" spans="2:10">
      <c r="B102" s="140"/>
      <c r="C102" s="140"/>
      <c r="D102" s="140"/>
      <c r="E102" s="140"/>
      <c r="F102" s="140"/>
      <c r="G102" s="140"/>
      <c r="H102" s="140"/>
      <c r="I102" s="140"/>
      <c r="J102" s="140"/>
    </row>
    <row r="103" spans="2:10">
      <c r="B103" s="140"/>
      <c r="C103" s="140"/>
      <c r="D103" s="140"/>
      <c r="E103" s="140"/>
      <c r="F103" s="140"/>
      <c r="G103" s="140"/>
      <c r="H103" s="140"/>
      <c r="I103" s="140"/>
      <c r="J103" s="140"/>
    </row>
    <row r="104" spans="2:10">
      <c r="B104" s="140"/>
      <c r="C104" s="140"/>
      <c r="D104" s="140"/>
      <c r="E104" s="140"/>
      <c r="F104" s="140"/>
      <c r="G104" s="140"/>
      <c r="H104" s="140"/>
      <c r="I104" s="140"/>
      <c r="J104" s="140"/>
    </row>
    <row r="105" spans="2:10">
      <c r="B105" s="140"/>
      <c r="C105" s="140"/>
      <c r="D105" s="140"/>
      <c r="E105" s="140"/>
      <c r="F105" s="140"/>
      <c r="G105" s="140"/>
      <c r="H105" s="140"/>
      <c r="I105" s="140"/>
      <c r="J105" s="140"/>
    </row>
    <row r="106" spans="2:10">
      <c r="B106" s="140"/>
      <c r="C106" s="140"/>
      <c r="D106" s="140"/>
      <c r="E106" s="140"/>
      <c r="F106" s="140"/>
      <c r="G106" s="140"/>
      <c r="H106" s="140"/>
      <c r="I106" s="140"/>
      <c r="J106" s="140"/>
    </row>
  </sheetData>
  <mergeCells count="5">
    <mergeCell ref="B14:H16"/>
    <mergeCell ref="A1:H1"/>
    <mergeCell ref="C4:F4"/>
    <mergeCell ref="C6:F6"/>
    <mergeCell ref="C8:F8"/>
  </mergeCells>
  <phoneticPr fontId="2"/>
  <dataValidations count="1">
    <dataValidation type="list" allowBlank="1" showInputMessage="1" showErrorMessage="1" sqref="C4:F4" xr:uid="{00000000-0002-0000-0100-000000000000}">
      <formula1>$L$17:$L$64</formula1>
    </dataValidation>
  </dataValidations>
  <pageMargins left="0.7" right="0.7" top="0.75" bottom="0.75" header="0.3" footer="0.3"/>
  <pageSetup paperSize="9" scale="8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V99"/>
  <sheetViews>
    <sheetView showGridLines="0" showRowColHeaders="0" showZeros="0" zoomScale="80" zoomScaleNormal="80" workbookViewId="0">
      <selection activeCell="F16" sqref="F16"/>
    </sheetView>
  </sheetViews>
  <sheetFormatPr defaultRowHeight="17.649999999999999"/>
  <cols>
    <col min="1" max="2" width="5.75" customWidth="1"/>
    <col min="3" max="3" width="2.25" customWidth="1"/>
    <col min="4" max="4" width="5.75" customWidth="1"/>
    <col min="5" max="5" width="19.5" customWidth="1"/>
    <col min="6" max="6" width="15.875" customWidth="1"/>
    <col min="7" max="7" width="18.625" customWidth="1"/>
    <col min="8" max="9" width="5.875" customWidth="1"/>
    <col min="10" max="11" width="13.25" customWidth="1"/>
  </cols>
  <sheetData>
    <row r="1" spans="1:22" ht="30" customHeight="1">
      <c r="A1" s="176" t="s">
        <v>101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3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29.45" customHeight="1">
      <c r="A3" s="182" t="s">
        <v>102</v>
      </c>
      <c r="B3" s="182"/>
      <c r="C3" s="182"/>
      <c r="D3" s="182"/>
      <c r="E3" s="183" t="str">
        <f>IF(引率者!C4="","",引率者!C4)</f>
        <v/>
      </c>
      <c r="F3" s="183"/>
      <c r="G3" s="133" t="s">
        <v>15</v>
      </c>
      <c r="H3" s="185" t="str">
        <f>IF(引率者!C8="","",引率者!C8)</f>
        <v/>
      </c>
      <c r="I3" s="185"/>
      <c r="J3" s="185"/>
      <c r="K3" s="185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3.9" customHeight="1">
      <c r="A4" s="133"/>
      <c r="B4" s="133"/>
      <c r="C4" s="133"/>
      <c r="D4" s="133"/>
      <c r="E4" s="72"/>
      <c r="F4" s="72"/>
      <c r="G4" s="1"/>
      <c r="H4" s="1"/>
      <c r="I4" s="1"/>
      <c r="J4" s="1"/>
      <c r="K4" s="1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 ht="29.45" customHeight="1">
      <c r="A5" s="184" t="s">
        <v>72</v>
      </c>
      <c r="B5" s="184"/>
      <c r="C5" s="184"/>
      <c r="D5" s="184"/>
      <c r="E5" s="185" t="str">
        <f>IF(引率者!C6="","",引率者!C6)</f>
        <v/>
      </c>
      <c r="F5" s="185"/>
      <c r="G5" s="133"/>
      <c r="H5" s="84"/>
      <c r="I5" s="84"/>
      <c r="J5" s="84"/>
      <c r="K5" s="84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3.5" customHeight="1">
      <c r="A6" s="133"/>
      <c r="B6" s="133"/>
      <c r="C6" s="133"/>
      <c r="D6" s="133"/>
      <c r="E6" s="134"/>
      <c r="F6" s="134"/>
      <c r="G6" s="133"/>
      <c r="H6" s="134"/>
      <c r="I6" s="134"/>
      <c r="J6" s="134"/>
      <c r="K6" s="134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ht="29.25" hidden="1" customHeight="1">
      <c r="A7" s="184"/>
      <c r="B7" s="184"/>
      <c r="C7" s="184"/>
      <c r="D7" s="184"/>
      <c r="E7" s="84"/>
      <c r="F7" s="84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ht="29.25" hidden="1" customHeight="1">
      <c r="A8" s="133"/>
      <c r="B8" s="133"/>
      <c r="C8" s="133"/>
      <c r="D8" s="133"/>
      <c r="E8" s="154"/>
      <c r="F8" s="134"/>
      <c r="G8" s="133"/>
      <c r="H8" s="134"/>
      <c r="I8" s="134"/>
      <c r="J8" s="134"/>
      <c r="K8" s="134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ht="29.45" customHeight="1">
      <c r="A9" s="133"/>
      <c r="B9" s="133"/>
      <c r="C9" s="133"/>
      <c r="D9" s="133"/>
      <c r="E9" s="65"/>
      <c r="F9" s="65"/>
      <c r="G9" s="133"/>
      <c r="H9" s="66"/>
      <c r="I9" s="66"/>
      <c r="J9" s="66"/>
      <c r="K9" s="66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ht="45" customHeight="1">
      <c r="A10" s="47" t="s">
        <v>52</v>
      </c>
      <c r="B10" s="179" t="s">
        <v>53</v>
      </c>
      <c r="C10" s="180"/>
      <c r="D10" s="181"/>
      <c r="E10" s="47" t="s">
        <v>54</v>
      </c>
      <c r="F10" s="47" t="s">
        <v>55</v>
      </c>
      <c r="G10" s="54" t="s">
        <v>56</v>
      </c>
      <c r="H10" s="47" t="s">
        <v>57</v>
      </c>
      <c r="I10" s="47" t="s">
        <v>58</v>
      </c>
      <c r="J10" s="47" t="s">
        <v>59</v>
      </c>
      <c r="K10" s="47" t="s">
        <v>60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ht="35.450000000000003" customHeight="1">
      <c r="A11" s="2">
        <v>1</v>
      </c>
      <c r="B11" s="3"/>
      <c r="C11" s="6" t="s">
        <v>61</v>
      </c>
      <c r="D11" s="4"/>
      <c r="E11" s="5"/>
      <c r="F11" s="55" t="str">
        <f>PHONETIC(E11)</f>
        <v/>
      </c>
      <c r="G11" s="57" t="str">
        <f>E3</f>
        <v/>
      </c>
      <c r="H11" s="2" t="s">
        <v>62</v>
      </c>
      <c r="I11" s="5"/>
      <c r="J11" s="30"/>
      <c r="K11" s="30"/>
      <c r="L11" s="28"/>
      <c r="M11" s="143">
        <f t="shared" ref="M11:M25" si="0">IF(COUNTA(J11,K11)&gt;=1,1,0)</f>
        <v>0</v>
      </c>
      <c r="N11" s="52" t="e">
        <f>IF(O11="","",COUNT(O11:$O$11))</f>
        <v>#REF!</v>
      </c>
      <c r="O11" s="52" t="e">
        <f>IF(#REF!="○",B11)</f>
        <v>#REF!</v>
      </c>
      <c r="P11" s="52" t="e">
        <f>IF(#REF!="○",D11)</f>
        <v>#REF!</v>
      </c>
      <c r="Q11" s="52" t="e">
        <f>IF(#REF!="○",E11)</f>
        <v>#REF!</v>
      </c>
      <c r="R11" s="52" t="e">
        <f>IF(#REF!="○",I11)</f>
        <v>#REF!</v>
      </c>
      <c r="S11" s="28"/>
      <c r="T11" s="28"/>
      <c r="U11" s="28"/>
      <c r="V11" s="28"/>
    </row>
    <row r="12" spans="1:22" ht="35.450000000000003" customHeight="1">
      <c r="A12" s="2">
        <v>2</v>
      </c>
      <c r="B12" s="3"/>
      <c r="C12" s="6" t="s">
        <v>61</v>
      </c>
      <c r="D12" s="4"/>
      <c r="E12" s="5"/>
      <c r="F12" s="55" t="str">
        <f t="shared" ref="F12:F25" si="1">PHONETIC(E12)</f>
        <v/>
      </c>
      <c r="G12" s="58" t="str">
        <f>E3</f>
        <v/>
      </c>
      <c r="H12" s="2" t="s">
        <v>62</v>
      </c>
      <c r="I12" s="5"/>
      <c r="J12" s="30"/>
      <c r="K12" s="30"/>
      <c r="L12" s="28"/>
      <c r="M12" s="143">
        <f t="shared" si="0"/>
        <v>0</v>
      </c>
      <c r="N12" s="52" t="e">
        <f>IF(O12="","",COUNT(O$11:$O12))</f>
        <v>#REF!</v>
      </c>
      <c r="O12" s="52" t="e">
        <f>IF(#REF!="○",B12)</f>
        <v>#REF!</v>
      </c>
      <c r="P12" s="52" t="e">
        <f>IF(#REF!="○",D12)</f>
        <v>#REF!</v>
      </c>
      <c r="Q12" s="52" t="e">
        <f>IF(#REF!="○",E12)</f>
        <v>#REF!</v>
      </c>
      <c r="R12" s="52" t="e">
        <f>IF(#REF!="○",I12)</f>
        <v>#REF!</v>
      </c>
      <c r="S12" s="28"/>
      <c r="T12" s="28"/>
      <c r="U12" s="28"/>
      <c r="V12" s="28"/>
    </row>
    <row r="13" spans="1:22" ht="35.450000000000003" customHeight="1">
      <c r="A13" s="2">
        <v>3</v>
      </c>
      <c r="B13" s="3"/>
      <c r="C13" s="6" t="s">
        <v>61</v>
      </c>
      <c r="D13" s="4"/>
      <c r="E13" s="5"/>
      <c r="F13" s="55" t="str">
        <f t="shared" si="1"/>
        <v/>
      </c>
      <c r="G13" s="58" t="str">
        <f>E3</f>
        <v/>
      </c>
      <c r="H13" s="2" t="s">
        <v>62</v>
      </c>
      <c r="I13" s="5"/>
      <c r="J13" s="30"/>
      <c r="K13" s="30"/>
      <c r="L13" s="28"/>
      <c r="M13" s="143">
        <f t="shared" si="0"/>
        <v>0</v>
      </c>
      <c r="N13" s="52" t="e">
        <f>IF(O13="","",COUNT(O$11:$O13))</f>
        <v>#REF!</v>
      </c>
      <c r="O13" s="52" t="e">
        <f>IF(#REF!="○",B13)</f>
        <v>#REF!</v>
      </c>
      <c r="P13" s="52" t="e">
        <f>IF(#REF!="○",D13)</f>
        <v>#REF!</v>
      </c>
      <c r="Q13" s="52" t="e">
        <f>IF(#REF!="○",E13)</f>
        <v>#REF!</v>
      </c>
      <c r="R13" s="52" t="e">
        <f>IF(#REF!="○",I13)</f>
        <v>#REF!</v>
      </c>
      <c r="S13" s="28"/>
      <c r="T13" s="28"/>
      <c r="U13" s="28"/>
      <c r="V13" s="28"/>
    </row>
    <row r="14" spans="1:22" ht="35.450000000000003" customHeight="1">
      <c r="A14" s="2">
        <v>4</v>
      </c>
      <c r="B14" s="3"/>
      <c r="C14" s="6" t="s">
        <v>61</v>
      </c>
      <c r="D14" s="4"/>
      <c r="E14" s="5"/>
      <c r="F14" s="55" t="str">
        <f t="shared" si="1"/>
        <v/>
      </c>
      <c r="G14" s="59" t="str">
        <f>E3</f>
        <v/>
      </c>
      <c r="H14" s="2" t="s">
        <v>62</v>
      </c>
      <c r="I14" s="5"/>
      <c r="J14" s="30"/>
      <c r="K14" s="30"/>
      <c r="L14" s="28"/>
      <c r="M14" s="143">
        <f t="shared" si="0"/>
        <v>0</v>
      </c>
      <c r="N14" s="52" t="e">
        <f>IF(O14="","",COUNT(O$11:$O14))</f>
        <v>#REF!</v>
      </c>
      <c r="O14" s="52" t="e">
        <f>IF(#REF!="○",B14)</f>
        <v>#REF!</v>
      </c>
      <c r="P14" s="52" t="e">
        <f>IF(#REF!="○",D14)</f>
        <v>#REF!</v>
      </c>
      <c r="Q14" s="52" t="e">
        <f>IF(#REF!="○",E14)</f>
        <v>#REF!</v>
      </c>
      <c r="R14" s="52" t="e">
        <f>IF(#REF!="○",I14)</f>
        <v>#REF!</v>
      </c>
      <c r="S14" s="28"/>
      <c r="T14" s="28"/>
      <c r="U14" s="28"/>
      <c r="V14" s="28"/>
    </row>
    <row r="15" spans="1:22" ht="35.450000000000003" customHeight="1">
      <c r="A15" s="2">
        <v>5</v>
      </c>
      <c r="B15" s="3"/>
      <c r="C15" s="32" t="s">
        <v>61</v>
      </c>
      <c r="D15" s="4"/>
      <c r="E15" s="5"/>
      <c r="F15" s="55" t="str">
        <f t="shared" si="1"/>
        <v/>
      </c>
      <c r="G15" s="57" t="str">
        <f>E3</f>
        <v/>
      </c>
      <c r="H15" s="2" t="s">
        <v>63</v>
      </c>
      <c r="I15" s="5"/>
      <c r="J15" s="30"/>
      <c r="K15" s="30"/>
      <c r="L15" s="28"/>
      <c r="M15" s="143">
        <f t="shared" si="0"/>
        <v>0</v>
      </c>
      <c r="N15" s="52" t="e">
        <f>IF(O15="","",COUNT(O$11:$O15))</f>
        <v>#REF!</v>
      </c>
      <c r="O15" s="52" t="e">
        <f>IF(#REF!="○",B15)</f>
        <v>#REF!</v>
      </c>
      <c r="P15" s="52" t="e">
        <f>IF(#REF!="○",D15)</f>
        <v>#REF!</v>
      </c>
      <c r="Q15" s="52" t="e">
        <f>IF(#REF!="○",E15)</f>
        <v>#REF!</v>
      </c>
      <c r="R15" s="52" t="e">
        <f>IF(#REF!="○",I15)</f>
        <v>#REF!</v>
      </c>
      <c r="S15" s="28"/>
      <c r="T15" s="28"/>
      <c r="U15" s="28"/>
      <c r="V15" s="28"/>
    </row>
    <row r="16" spans="1:22" ht="35.450000000000003" customHeight="1">
      <c r="A16" s="2">
        <v>6</v>
      </c>
      <c r="B16" s="3"/>
      <c r="C16" s="7" t="s">
        <v>61</v>
      </c>
      <c r="D16" s="4"/>
      <c r="E16" s="5"/>
      <c r="F16" s="55" t="str">
        <f t="shared" si="1"/>
        <v/>
      </c>
      <c r="G16" s="57" t="str">
        <f>E3</f>
        <v/>
      </c>
      <c r="H16" s="2" t="s">
        <v>62</v>
      </c>
      <c r="I16" s="5"/>
      <c r="J16" s="30"/>
      <c r="K16" s="30"/>
      <c r="L16" s="28"/>
      <c r="M16" s="143">
        <f t="shared" si="0"/>
        <v>0</v>
      </c>
      <c r="N16" s="52" t="e">
        <f>IF(O16="","",COUNT(O$11:$O16))</f>
        <v>#REF!</v>
      </c>
      <c r="O16" s="52" t="e">
        <f>IF(#REF!="○",B16)</f>
        <v>#REF!</v>
      </c>
      <c r="P16" s="52" t="e">
        <f>IF(#REF!="○",D16)</f>
        <v>#REF!</v>
      </c>
      <c r="Q16" s="52" t="e">
        <f>IF(#REF!="○",E16)</f>
        <v>#REF!</v>
      </c>
      <c r="R16" s="52" t="e">
        <f>IF(#REF!="○",I16)</f>
        <v>#REF!</v>
      </c>
      <c r="S16" s="28"/>
      <c r="T16" s="28"/>
      <c r="U16" s="28"/>
      <c r="V16" s="28"/>
    </row>
    <row r="17" spans="1:22" ht="35.450000000000003" customHeight="1">
      <c r="A17" s="2">
        <v>7</v>
      </c>
      <c r="B17" s="3"/>
      <c r="C17" s="7" t="s">
        <v>61</v>
      </c>
      <c r="D17" s="4"/>
      <c r="E17" s="5"/>
      <c r="F17" s="55" t="str">
        <f t="shared" si="1"/>
        <v/>
      </c>
      <c r="G17" s="57" t="str">
        <f>E3</f>
        <v/>
      </c>
      <c r="H17" s="2" t="s">
        <v>62</v>
      </c>
      <c r="I17" s="5"/>
      <c r="J17" s="30"/>
      <c r="K17" s="30"/>
      <c r="L17" s="28"/>
      <c r="M17" s="143">
        <f t="shared" si="0"/>
        <v>0</v>
      </c>
      <c r="N17" s="52" t="e">
        <f>IF(O17="","",COUNT(O$11:$O17))</f>
        <v>#REF!</v>
      </c>
      <c r="O17" s="52" t="e">
        <f>IF(#REF!="○",B17)</f>
        <v>#REF!</v>
      </c>
      <c r="P17" s="52" t="e">
        <f>IF(#REF!="○",D17)</f>
        <v>#REF!</v>
      </c>
      <c r="Q17" s="52" t="e">
        <f>IF(#REF!="○",E17)</f>
        <v>#REF!</v>
      </c>
      <c r="R17" s="52" t="e">
        <f>IF(#REF!="○",I17)</f>
        <v>#REF!</v>
      </c>
      <c r="S17" s="28"/>
      <c r="T17" s="28"/>
      <c r="U17" s="28"/>
      <c r="V17" s="28"/>
    </row>
    <row r="18" spans="1:22" ht="35.450000000000003" customHeight="1">
      <c r="A18" s="2">
        <v>8</v>
      </c>
      <c r="B18" s="3"/>
      <c r="C18" s="7" t="s">
        <v>61</v>
      </c>
      <c r="D18" s="4"/>
      <c r="E18" s="5"/>
      <c r="F18" s="55" t="str">
        <f t="shared" si="1"/>
        <v/>
      </c>
      <c r="G18" s="57" t="str">
        <f>E3</f>
        <v/>
      </c>
      <c r="H18" s="2" t="s">
        <v>62</v>
      </c>
      <c r="I18" s="5"/>
      <c r="J18" s="30"/>
      <c r="K18" s="30"/>
      <c r="L18" s="28"/>
      <c r="M18" s="143">
        <f t="shared" si="0"/>
        <v>0</v>
      </c>
      <c r="N18" s="52" t="e">
        <f>IF(O18="","",COUNT(O$11:$O18))</f>
        <v>#REF!</v>
      </c>
      <c r="O18" s="52" t="e">
        <f>IF(#REF!="○",B18)</f>
        <v>#REF!</v>
      </c>
      <c r="P18" s="52" t="e">
        <f>IF(#REF!="○",D18)</f>
        <v>#REF!</v>
      </c>
      <c r="Q18" s="52" t="e">
        <f>IF(#REF!="○",E18)</f>
        <v>#REF!</v>
      </c>
      <c r="R18" s="52" t="e">
        <f>IF(#REF!="○",I18)</f>
        <v>#REF!</v>
      </c>
      <c r="S18" s="28"/>
      <c r="T18" s="28"/>
      <c r="U18" s="28"/>
      <c r="V18" s="28"/>
    </row>
    <row r="19" spans="1:22" ht="35.450000000000003" customHeight="1">
      <c r="A19" s="2">
        <v>9</v>
      </c>
      <c r="B19" s="3"/>
      <c r="C19" s="6" t="s">
        <v>61</v>
      </c>
      <c r="D19" s="4"/>
      <c r="E19" s="5"/>
      <c r="F19" s="55" t="str">
        <f t="shared" si="1"/>
        <v/>
      </c>
      <c r="G19" s="57" t="str">
        <f>E3</f>
        <v/>
      </c>
      <c r="H19" s="2" t="s">
        <v>62</v>
      </c>
      <c r="I19" s="5"/>
      <c r="J19" s="30"/>
      <c r="K19" s="30"/>
      <c r="L19" s="28"/>
      <c r="M19" s="143">
        <f t="shared" si="0"/>
        <v>0</v>
      </c>
      <c r="N19" s="52" t="e">
        <f>IF(O19="","",COUNT(O$11:$O19))</f>
        <v>#REF!</v>
      </c>
      <c r="O19" s="52" t="e">
        <f>IF(#REF!="○",B19)</f>
        <v>#REF!</v>
      </c>
      <c r="P19" s="52" t="e">
        <f>IF(#REF!="○",D19)</f>
        <v>#REF!</v>
      </c>
      <c r="Q19" s="52" t="e">
        <f>IF(#REF!="○",E19)</f>
        <v>#REF!</v>
      </c>
      <c r="R19" s="52" t="e">
        <f>IF(#REF!="○",I19)</f>
        <v>#REF!</v>
      </c>
      <c r="S19" s="28"/>
      <c r="T19" s="28"/>
      <c r="U19" s="28"/>
      <c r="V19" s="28"/>
    </row>
    <row r="20" spans="1:22" ht="35.450000000000003" customHeight="1">
      <c r="A20" s="2">
        <v>10</v>
      </c>
      <c r="B20" s="3"/>
      <c r="C20" s="6" t="s">
        <v>61</v>
      </c>
      <c r="D20" s="4"/>
      <c r="E20" s="5"/>
      <c r="F20" s="55" t="str">
        <f t="shared" si="1"/>
        <v/>
      </c>
      <c r="G20" s="57" t="str">
        <f>E3</f>
        <v/>
      </c>
      <c r="H20" s="2" t="s">
        <v>62</v>
      </c>
      <c r="I20" s="5"/>
      <c r="J20" s="30"/>
      <c r="K20" s="30"/>
      <c r="L20" s="28"/>
      <c r="M20" s="143">
        <f t="shared" si="0"/>
        <v>0</v>
      </c>
      <c r="N20" s="52" t="e">
        <f>IF(O20="","",COUNT(O$11:$O20))</f>
        <v>#REF!</v>
      </c>
      <c r="O20" s="52" t="e">
        <f>IF(#REF!="○",B20)</f>
        <v>#REF!</v>
      </c>
      <c r="P20" s="52" t="e">
        <f>IF(#REF!="○",D20)</f>
        <v>#REF!</v>
      </c>
      <c r="Q20" s="52" t="e">
        <f>IF(#REF!="○",E20)</f>
        <v>#REF!</v>
      </c>
      <c r="R20" s="52" t="e">
        <f>IF(#REF!="○",I20)</f>
        <v>#REF!</v>
      </c>
      <c r="S20" s="28"/>
      <c r="T20" s="28"/>
      <c r="U20" s="28"/>
      <c r="V20" s="28"/>
    </row>
    <row r="21" spans="1:22" ht="35.450000000000003" customHeight="1">
      <c r="A21" s="2">
        <v>11</v>
      </c>
      <c r="B21" s="3"/>
      <c r="C21" s="32" t="s">
        <v>61</v>
      </c>
      <c r="D21" s="4"/>
      <c r="E21" s="5"/>
      <c r="F21" s="55" t="str">
        <f t="shared" si="1"/>
        <v/>
      </c>
      <c r="G21" s="58" t="str">
        <f>E3</f>
        <v/>
      </c>
      <c r="H21" s="2" t="s">
        <v>62</v>
      </c>
      <c r="I21" s="5"/>
      <c r="J21" s="30"/>
      <c r="K21" s="30"/>
      <c r="L21" s="28"/>
      <c r="M21" s="143">
        <f t="shared" si="0"/>
        <v>0</v>
      </c>
      <c r="N21" s="52" t="e">
        <f>IF(O21="","",COUNT(O$11:$O21))</f>
        <v>#REF!</v>
      </c>
      <c r="O21" s="52" t="e">
        <f>IF(#REF!="○",B21)</f>
        <v>#REF!</v>
      </c>
      <c r="P21" s="52" t="e">
        <f>IF(#REF!="○",D21)</f>
        <v>#REF!</v>
      </c>
      <c r="Q21" s="52" t="e">
        <f>IF(#REF!="○",E21)</f>
        <v>#REF!</v>
      </c>
      <c r="R21" s="52" t="e">
        <f>IF(#REF!="○",I21)</f>
        <v>#REF!</v>
      </c>
      <c r="S21" s="28"/>
      <c r="T21" s="28"/>
      <c r="U21" s="28"/>
      <c r="V21" s="28"/>
    </row>
    <row r="22" spans="1:22" ht="35.450000000000003" customHeight="1">
      <c r="A22" s="2">
        <v>12</v>
      </c>
      <c r="B22" s="3"/>
      <c r="C22" s="7" t="s">
        <v>61</v>
      </c>
      <c r="D22" s="4"/>
      <c r="E22" s="5"/>
      <c r="F22" s="55" t="str">
        <f t="shared" si="1"/>
        <v/>
      </c>
      <c r="G22" s="58" t="str">
        <f>E3</f>
        <v/>
      </c>
      <c r="H22" s="2" t="s">
        <v>62</v>
      </c>
      <c r="I22" s="5"/>
      <c r="J22" s="30"/>
      <c r="K22" s="30"/>
      <c r="L22" s="28"/>
      <c r="M22" s="143">
        <f t="shared" si="0"/>
        <v>0</v>
      </c>
      <c r="N22" s="52" t="e">
        <f>IF(O22="","",COUNT(O$11:$O22))</f>
        <v>#REF!</v>
      </c>
      <c r="O22" s="52" t="e">
        <f>IF(#REF!="○",B22)</f>
        <v>#REF!</v>
      </c>
      <c r="P22" s="52" t="e">
        <f>IF(#REF!="○",D22)</f>
        <v>#REF!</v>
      </c>
      <c r="Q22" s="52" t="e">
        <f>IF(#REF!="○",E22)</f>
        <v>#REF!</v>
      </c>
      <c r="R22" s="52" t="e">
        <f>IF(#REF!="○",I22)</f>
        <v>#REF!</v>
      </c>
      <c r="S22" s="28"/>
      <c r="T22" s="28"/>
      <c r="U22" s="28"/>
      <c r="V22" s="28"/>
    </row>
    <row r="23" spans="1:22" ht="35.450000000000003" customHeight="1">
      <c r="A23" s="2">
        <v>13</v>
      </c>
      <c r="B23" s="3"/>
      <c r="C23" s="7" t="s">
        <v>61</v>
      </c>
      <c r="D23" s="4"/>
      <c r="E23" s="5"/>
      <c r="F23" s="55" t="str">
        <f t="shared" si="1"/>
        <v/>
      </c>
      <c r="G23" s="58" t="str">
        <f>E3</f>
        <v/>
      </c>
      <c r="H23" s="2" t="s">
        <v>62</v>
      </c>
      <c r="I23" s="5"/>
      <c r="J23" s="30"/>
      <c r="K23" s="30"/>
      <c r="L23" s="28"/>
      <c r="M23" s="143">
        <f t="shared" si="0"/>
        <v>0</v>
      </c>
      <c r="N23" s="52" t="e">
        <f>IF(O23="","",COUNT(O$11:$O23))</f>
        <v>#REF!</v>
      </c>
      <c r="O23" s="52" t="e">
        <f>IF(#REF!="○",B23)</f>
        <v>#REF!</v>
      </c>
      <c r="P23" s="52" t="e">
        <f>IF(#REF!="○",D23)</f>
        <v>#REF!</v>
      </c>
      <c r="Q23" s="52" t="e">
        <f>IF(#REF!="○",E23)</f>
        <v>#REF!</v>
      </c>
      <c r="R23" s="52" t="e">
        <f>IF(#REF!="○",I23)</f>
        <v>#REF!</v>
      </c>
      <c r="S23" s="28"/>
      <c r="T23" s="28"/>
      <c r="U23" s="28"/>
      <c r="V23" s="28"/>
    </row>
    <row r="24" spans="1:22" ht="35.450000000000003" customHeight="1">
      <c r="A24" s="2">
        <v>14</v>
      </c>
      <c r="B24" s="3"/>
      <c r="C24" s="6" t="s">
        <v>61</v>
      </c>
      <c r="D24" s="4"/>
      <c r="E24" s="5"/>
      <c r="F24" s="55" t="str">
        <f t="shared" si="1"/>
        <v/>
      </c>
      <c r="G24" s="58" t="str">
        <f>E3</f>
        <v/>
      </c>
      <c r="H24" s="2" t="s">
        <v>62</v>
      </c>
      <c r="I24" s="5"/>
      <c r="J24" s="30"/>
      <c r="K24" s="30"/>
      <c r="L24" s="28"/>
      <c r="M24" s="143">
        <f t="shared" si="0"/>
        <v>0</v>
      </c>
      <c r="N24" s="52" t="e">
        <f>IF(O24="","",COUNT(O$11:$O24))</f>
        <v>#REF!</v>
      </c>
      <c r="O24" s="52" t="e">
        <f>IF(#REF!="○",B24)</f>
        <v>#REF!</v>
      </c>
      <c r="P24" s="52" t="e">
        <f>IF(#REF!="○",D24)</f>
        <v>#REF!</v>
      </c>
      <c r="Q24" s="52" t="e">
        <f>IF(#REF!="○",E24)</f>
        <v>#REF!</v>
      </c>
      <c r="R24" s="52" t="e">
        <f>IF(#REF!="○",I24)</f>
        <v>#REF!</v>
      </c>
      <c r="S24" s="28"/>
      <c r="T24" s="28"/>
      <c r="U24" s="28"/>
      <c r="V24" s="28"/>
    </row>
    <row r="25" spans="1:22" ht="35.450000000000003" customHeight="1">
      <c r="A25" s="14">
        <v>15</v>
      </c>
      <c r="B25" s="24"/>
      <c r="C25" s="25" t="s">
        <v>61</v>
      </c>
      <c r="D25" s="26"/>
      <c r="E25" s="27"/>
      <c r="F25" s="56" t="str">
        <f t="shared" si="1"/>
        <v/>
      </c>
      <c r="G25" s="60" t="str">
        <f>E3</f>
        <v/>
      </c>
      <c r="H25" s="14" t="s">
        <v>62</v>
      </c>
      <c r="I25" s="27"/>
      <c r="J25" s="31"/>
      <c r="K25" s="147"/>
      <c r="L25" s="28"/>
      <c r="M25" s="143">
        <f t="shared" si="0"/>
        <v>0</v>
      </c>
      <c r="N25" s="52" t="e">
        <f>IF(O25="","",COUNT(O$11:$O25))</f>
        <v>#REF!</v>
      </c>
      <c r="O25" s="52" t="e">
        <f>IF(#REF!="○",B25)</f>
        <v>#REF!</v>
      </c>
      <c r="P25" s="52" t="e">
        <f>IF(#REF!="○",D25)</f>
        <v>#REF!</v>
      </c>
      <c r="Q25" s="52" t="e">
        <f>IF(#REF!="○",E25)</f>
        <v>#REF!</v>
      </c>
      <c r="R25" s="52" t="e">
        <f>IF(#REF!="○",I25)</f>
        <v>#REF!</v>
      </c>
      <c r="S25" s="28"/>
      <c r="T25" s="28"/>
      <c r="U25" s="28"/>
      <c r="V25" s="28"/>
    </row>
    <row r="26" spans="1:22" ht="35.450000000000003" customHeight="1">
      <c r="A26" s="154" t="s">
        <v>103</v>
      </c>
      <c r="B26" s="39"/>
      <c r="C26" s="32"/>
      <c r="D26" s="40"/>
      <c r="E26" s="39"/>
      <c r="F26" s="68"/>
      <c r="G26" s="64"/>
      <c r="H26" s="32"/>
      <c r="I26" s="39"/>
      <c r="J26" s="42"/>
      <c r="K26" s="148"/>
      <c r="L26" s="28"/>
      <c r="M26" s="143"/>
      <c r="N26" s="52"/>
      <c r="O26" s="52"/>
      <c r="P26" s="52"/>
      <c r="Q26" s="52"/>
      <c r="R26" s="52"/>
      <c r="S26" s="28"/>
      <c r="T26" s="28"/>
      <c r="U26" s="28"/>
      <c r="V26" s="28"/>
    </row>
    <row r="27" spans="1:22" ht="27.6" customHeight="1" thickBot="1">
      <c r="A27" s="32"/>
      <c r="B27" s="39"/>
      <c r="C27" s="32"/>
      <c r="D27" s="40"/>
      <c r="E27" s="39"/>
      <c r="F27" s="67"/>
      <c r="G27" s="41"/>
      <c r="H27" s="32"/>
      <c r="I27" s="39"/>
      <c r="J27" s="42"/>
      <c r="K27" s="42"/>
      <c r="L27" s="28"/>
      <c r="M27" s="143"/>
      <c r="N27" s="52"/>
      <c r="O27" s="52"/>
      <c r="P27" s="52"/>
      <c r="Q27" s="52"/>
      <c r="R27" s="52"/>
      <c r="S27" s="28"/>
      <c r="T27" s="28"/>
      <c r="U27" s="28"/>
      <c r="V27" s="28"/>
    </row>
    <row r="28" spans="1:22" ht="39.6" customHeight="1" thickBot="1">
      <c r="A28" s="177" t="s">
        <v>64</v>
      </c>
      <c r="B28" s="178"/>
      <c r="C28" s="132"/>
      <c r="D28" s="79">
        <f>COUNTIF(M11:M25,"1")</f>
        <v>0</v>
      </c>
      <c r="E28" s="61" t="s">
        <v>65</v>
      </c>
      <c r="F28" s="61" t="s">
        <v>66</v>
      </c>
      <c r="G28" s="62">
        <v>2000</v>
      </c>
      <c r="H28" s="61" t="s">
        <v>67</v>
      </c>
      <c r="I28" s="61" t="s">
        <v>68</v>
      </c>
      <c r="J28" s="62">
        <f>SUM(D28*G28)</f>
        <v>0</v>
      </c>
      <c r="K28" s="63" t="s">
        <v>67</v>
      </c>
      <c r="L28" s="28"/>
      <c r="M28" s="143"/>
      <c r="N28" s="28"/>
      <c r="O28" s="28"/>
      <c r="P28" s="28"/>
      <c r="Q28" s="28"/>
      <c r="R28" s="28"/>
      <c r="S28" s="28"/>
      <c r="T28" s="28"/>
      <c r="U28" s="28"/>
      <c r="V28" s="28"/>
    </row>
    <row r="29" spans="1:22" ht="27.6" customHeight="1">
      <c r="A29" s="36"/>
      <c r="B29" s="33"/>
      <c r="C29" s="36"/>
      <c r="D29" s="34"/>
      <c r="E29" s="33"/>
      <c r="F29" s="35"/>
      <c r="G29" s="35"/>
      <c r="H29" s="36"/>
      <c r="I29" s="33"/>
      <c r="J29" s="144"/>
      <c r="K29" s="144"/>
      <c r="L29" s="28"/>
      <c r="M29" s="143"/>
      <c r="N29" s="28"/>
      <c r="O29" s="28"/>
      <c r="P29" s="28"/>
      <c r="Q29" s="28"/>
      <c r="R29" s="28"/>
      <c r="S29" s="28"/>
      <c r="T29" s="28"/>
      <c r="U29" s="28"/>
      <c r="V29" s="28"/>
    </row>
    <row r="30" spans="1:22" ht="30" customHeight="1">
      <c r="A30" s="36"/>
      <c r="B30" s="33"/>
      <c r="C30" s="36"/>
      <c r="D30" s="34"/>
      <c r="E30" s="33"/>
      <c r="F30" s="35"/>
      <c r="G30" s="35"/>
      <c r="H30" s="36"/>
      <c r="I30" s="33"/>
      <c r="J30" s="144"/>
      <c r="K30" s="144"/>
      <c r="L30" s="28"/>
      <c r="M30" s="143"/>
      <c r="N30" s="28"/>
      <c r="O30" s="28"/>
      <c r="P30" s="28"/>
      <c r="Q30" s="28"/>
      <c r="R30" s="28"/>
      <c r="S30" s="28"/>
      <c r="T30" s="28"/>
      <c r="U30" s="28"/>
      <c r="V30" s="28"/>
    </row>
    <row r="31" spans="1:22" ht="30" customHeight="1">
      <c r="A31" s="36"/>
      <c r="B31" s="33"/>
      <c r="C31" s="36"/>
      <c r="D31" s="34"/>
      <c r="E31" s="33"/>
      <c r="F31" s="35"/>
      <c r="G31" s="35"/>
      <c r="H31" s="36"/>
      <c r="I31" s="33"/>
      <c r="J31" s="144"/>
      <c r="K31" s="144"/>
      <c r="L31" s="28"/>
      <c r="M31" s="143"/>
      <c r="N31" s="28"/>
      <c r="O31" s="28"/>
      <c r="P31" s="28"/>
      <c r="Q31" s="28"/>
      <c r="R31" s="28"/>
      <c r="S31" s="28"/>
      <c r="T31" s="28"/>
      <c r="U31" s="28"/>
      <c r="V31" s="28"/>
    </row>
    <row r="32" spans="1:22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 ht="19.899999999999999">
      <c r="A33" s="145"/>
      <c r="B33" s="145"/>
      <c r="C33" s="145"/>
      <c r="D33" s="145"/>
      <c r="E33" s="145"/>
      <c r="F33" s="145"/>
      <c r="G33" s="153" t="s">
        <v>13</v>
      </c>
      <c r="H33" s="145"/>
      <c r="I33" s="145"/>
      <c r="J33" s="145"/>
      <c r="K33" s="145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ht="19.899999999999999">
      <c r="A34" s="145"/>
      <c r="B34" s="145"/>
      <c r="C34" s="145"/>
      <c r="D34" s="145"/>
      <c r="E34" s="145"/>
      <c r="F34" s="145"/>
      <c r="G34" s="153" t="s">
        <v>14</v>
      </c>
      <c r="H34" s="145"/>
      <c r="I34" s="145"/>
      <c r="J34" s="145"/>
      <c r="K34" s="145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 ht="19.899999999999999">
      <c r="A35" s="145"/>
      <c r="B35" s="145"/>
      <c r="C35" s="145"/>
      <c r="D35" s="145"/>
      <c r="E35" s="145"/>
      <c r="F35" s="145"/>
      <c r="G35" s="153" t="s">
        <v>16</v>
      </c>
      <c r="H35" s="145"/>
      <c r="I35" s="145"/>
      <c r="J35" s="145"/>
      <c r="K35" s="145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:22" ht="19.899999999999999">
      <c r="A36" s="145"/>
      <c r="B36" s="145"/>
      <c r="C36" s="145"/>
      <c r="D36" s="145"/>
      <c r="E36" s="145"/>
      <c r="F36" s="145"/>
      <c r="G36" s="153" t="s">
        <v>17</v>
      </c>
      <c r="H36" s="145"/>
      <c r="I36" s="145"/>
      <c r="J36" s="145"/>
      <c r="K36" s="145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1:22" ht="19.899999999999999">
      <c r="A37" s="145"/>
      <c r="B37" s="145"/>
      <c r="C37" s="145"/>
      <c r="D37" s="145"/>
      <c r="E37" s="145"/>
      <c r="F37" s="145"/>
      <c r="G37" s="153" t="s">
        <v>69</v>
      </c>
      <c r="H37" s="145"/>
      <c r="I37" s="145"/>
      <c r="J37" s="145"/>
      <c r="K37" s="145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 ht="19.899999999999999">
      <c r="A38" s="145"/>
      <c r="B38" s="145"/>
      <c r="C38" s="145"/>
      <c r="D38" s="145"/>
      <c r="E38" s="145"/>
      <c r="F38" s="145"/>
      <c r="G38" s="153" t="s">
        <v>70</v>
      </c>
      <c r="H38" s="145"/>
      <c r="I38" s="145"/>
      <c r="J38" s="145"/>
      <c r="K38" s="145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 ht="19.899999999999999">
      <c r="A39" s="145"/>
      <c r="B39" s="145"/>
      <c r="C39" s="145"/>
      <c r="D39" s="145"/>
      <c r="E39" s="145"/>
      <c r="F39" s="145"/>
      <c r="G39" s="153" t="s">
        <v>18</v>
      </c>
      <c r="H39" s="145"/>
      <c r="I39" s="145"/>
      <c r="J39" s="145"/>
      <c r="K39" s="145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ht="19.899999999999999">
      <c r="A40" s="145"/>
      <c r="B40" s="145"/>
      <c r="C40" s="145"/>
      <c r="D40" s="145"/>
      <c r="E40" s="145"/>
      <c r="F40" s="145"/>
      <c r="G40" s="153" t="s">
        <v>71</v>
      </c>
      <c r="H40" s="145"/>
      <c r="I40" s="145"/>
      <c r="J40" s="145"/>
      <c r="K40" s="145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 ht="19.899999999999999">
      <c r="A41" s="145"/>
      <c r="B41" s="145"/>
      <c r="C41" s="145"/>
      <c r="D41" s="145"/>
      <c r="E41" s="145"/>
      <c r="F41" s="145"/>
      <c r="G41" s="153" t="s">
        <v>19</v>
      </c>
      <c r="H41" s="145"/>
      <c r="I41" s="145"/>
      <c r="J41" s="145"/>
      <c r="K41" s="145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ht="19.899999999999999">
      <c r="A42" s="145"/>
      <c r="B42" s="145"/>
      <c r="C42" s="145"/>
      <c r="D42" s="145"/>
      <c r="E42" s="145"/>
      <c r="F42" s="145"/>
      <c r="G42" s="153" t="s">
        <v>20</v>
      </c>
      <c r="H42" s="145"/>
      <c r="I42" s="145"/>
      <c r="J42" s="145"/>
      <c r="K42" s="145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ht="19.899999999999999">
      <c r="A43" s="145"/>
      <c r="B43" s="145"/>
      <c r="C43" s="145"/>
      <c r="D43" s="145"/>
      <c r="E43" s="145"/>
      <c r="F43" s="145"/>
      <c r="G43" s="153" t="s">
        <v>23</v>
      </c>
      <c r="H43" s="145"/>
      <c r="I43" s="145"/>
      <c r="J43" s="145"/>
      <c r="K43" s="145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 ht="19.899999999999999">
      <c r="A44" s="145"/>
      <c r="B44" s="145"/>
      <c r="C44" s="145"/>
      <c r="D44" s="145"/>
      <c r="E44" s="145"/>
      <c r="F44" s="145"/>
      <c r="G44" s="153" t="s">
        <v>22</v>
      </c>
      <c r="H44" s="145"/>
      <c r="I44" s="145"/>
      <c r="J44" s="145"/>
      <c r="K44" s="145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2" ht="19.899999999999999">
      <c r="A45" s="145"/>
      <c r="B45" s="145"/>
      <c r="C45" s="145"/>
      <c r="D45" s="145"/>
      <c r="E45" s="145"/>
      <c r="F45" s="145"/>
      <c r="G45" s="153" t="s">
        <v>24</v>
      </c>
      <c r="H45" s="145"/>
      <c r="I45" s="145"/>
      <c r="J45" s="145"/>
      <c r="K45" s="145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 ht="19.899999999999999">
      <c r="A46" s="145"/>
      <c r="B46" s="145"/>
      <c r="C46" s="145"/>
      <c r="D46" s="145"/>
      <c r="E46" s="145"/>
      <c r="F46" s="145"/>
      <c r="G46" s="153" t="s">
        <v>25</v>
      </c>
      <c r="H46" s="145"/>
      <c r="I46" s="145"/>
      <c r="J46" s="145"/>
      <c r="K46" s="145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ht="19.899999999999999">
      <c r="A47" s="145"/>
      <c r="B47" s="145"/>
      <c r="C47" s="145"/>
      <c r="D47" s="145"/>
      <c r="E47" s="145"/>
      <c r="F47" s="145"/>
      <c r="G47" s="153" t="s">
        <v>26</v>
      </c>
      <c r="H47" s="145"/>
      <c r="I47" s="145"/>
      <c r="J47" s="145"/>
      <c r="K47" s="145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22" ht="19.899999999999999">
      <c r="A48" s="145"/>
      <c r="B48" s="145"/>
      <c r="C48" s="145"/>
      <c r="D48" s="145"/>
      <c r="E48" s="145"/>
      <c r="F48" s="145"/>
      <c r="G48" s="153" t="s">
        <v>28</v>
      </c>
      <c r="H48" s="145"/>
      <c r="I48" s="145"/>
      <c r="J48" s="145"/>
      <c r="K48" s="145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1:22" ht="19.899999999999999">
      <c r="A49" s="145"/>
      <c r="B49" s="145"/>
      <c r="C49" s="145"/>
      <c r="D49" s="145"/>
      <c r="E49" s="145"/>
      <c r="F49" s="145"/>
      <c r="G49" s="153" t="s">
        <v>27</v>
      </c>
      <c r="H49" s="145"/>
      <c r="I49" s="145"/>
      <c r="J49" s="145"/>
      <c r="K49" s="145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1:22" ht="19.899999999999999">
      <c r="A50" s="145"/>
      <c r="B50" s="145"/>
      <c r="C50" s="145"/>
      <c r="D50" s="145"/>
      <c r="E50" s="145"/>
      <c r="F50" s="145"/>
      <c r="G50" s="153" t="s">
        <v>29</v>
      </c>
      <c r="H50" s="145"/>
      <c r="I50" s="145"/>
      <c r="J50" s="145"/>
      <c r="K50" s="145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2" ht="19.899999999999999">
      <c r="A51" s="145"/>
      <c r="B51" s="145"/>
      <c r="C51" s="145"/>
      <c r="D51" s="145"/>
      <c r="E51" s="145"/>
      <c r="F51" s="145"/>
      <c r="G51" s="153" t="s">
        <v>30</v>
      </c>
      <c r="H51" s="145"/>
      <c r="I51" s="145"/>
      <c r="J51" s="145"/>
      <c r="K51" s="145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1:22" ht="19.899999999999999">
      <c r="A52" s="145"/>
      <c r="B52" s="145"/>
      <c r="C52" s="145"/>
      <c r="D52" s="145"/>
      <c r="E52" s="145"/>
      <c r="F52" s="145"/>
      <c r="G52" s="153" t="s">
        <v>31</v>
      </c>
      <c r="H52" s="145"/>
      <c r="I52" s="145"/>
      <c r="J52" s="145"/>
      <c r="K52" s="145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1:22" ht="19.899999999999999">
      <c r="A53" s="145"/>
      <c r="B53" s="145"/>
      <c r="C53" s="145"/>
      <c r="D53" s="145"/>
      <c r="E53" s="145"/>
      <c r="F53" s="145"/>
      <c r="G53" s="153" t="s">
        <v>32</v>
      </c>
      <c r="H53" s="145"/>
      <c r="I53" s="145"/>
      <c r="J53" s="145"/>
      <c r="K53" s="145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1:22" ht="19.899999999999999">
      <c r="A54" s="145"/>
      <c r="B54" s="145"/>
      <c r="C54" s="145"/>
      <c r="D54" s="145"/>
      <c r="E54" s="145"/>
      <c r="F54" s="145"/>
      <c r="G54" s="153" t="s">
        <v>34</v>
      </c>
      <c r="H54" s="145"/>
      <c r="I54" s="145"/>
      <c r="J54" s="145"/>
      <c r="K54" s="145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1:22" ht="19.899999999999999">
      <c r="A55" s="145"/>
      <c r="B55" s="145"/>
      <c r="C55" s="145"/>
      <c r="D55" s="145"/>
      <c r="E55" s="145"/>
      <c r="F55" s="145"/>
      <c r="G55" s="153" t="s">
        <v>35</v>
      </c>
      <c r="H55" s="145"/>
      <c r="I55" s="145"/>
      <c r="J55" s="145"/>
      <c r="K55" s="145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1:22" ht="19.899999999999999">
      <c r="A56" s="145"/>
      <c r="B56" s="145"/>
      <c r="C56" s="145"/>
      <c r="D56" s="145"/>
      <c r="E56" s="145"/>
      <c r="F56" s="145"/>
      <c r="G56" s="153" t="s">
        <v>36</v>
      </c>
      <c r="H56" s="145"/>
      <c r="I56" s="145"/>
      <c r="J56" s="145"/>
      <c r="K56" s="145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1:22" ht="19.899999999999999">
      <c r="A57" s="145"/>
      <c r="B57" s="145"/>
      <c r="C57" s="145"/>
      <c r="D57" s="145"/>
      <c r="E57" s="145"/>
      <c r="F57" s="145"/>
      <c r="G57" s="153" t="s">
        <v>37</v>
      </c>
      <c r="H57" s="145"/>
      <c r="I57" s="145"/>
      <c r="J57" s="145"/>
      <c r="K57" s="145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1:22" ht="19.899999999999999">
      <c r="A58" s="145"/>
      <c r="B58" s="145"/>
      <c r="C58" s="145"/>
      <c r="D58" s="145"/>
      <c r="E58" s="145"/>
      <c r="F58" s="145"/>
      <c r="G58" s="153" t="s">
        <v>38</v>
      </c>
      <c r="H58" s="145"/>
      <c r="I58" s="145"/>
      <c r="J58" s="145"/>
      <c r="K58" s="145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1:22" ht="19.899999999999999">
      <c r="A59" s="145"/>
      <c r="B59" s="145"/>
      <c r="C59" s="145"/>
      <c r="D59" s="145"/>
      <c r="E59" s="145"/>
      <c r="F59" s="145"/>
      <c r="G59" s="153" t="s">
        <v>39</v>
      </c>
      <c r="H59" s="145"/>
      <c r="I59" s="145"/>
      <c r="J59" s="145"/>
      <c r="K59" s="145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ht="19.899999999999999">
      <c r="A60" s="145"/>
      <c r="B60" s="145"/>
      <c r="C60" s="145"/>
      <c r="D60" s="145"/>
      <c r="E60" s="145"/>
      <c r="F60" s="145"/>
      <c r="G60" s="153" t="s">
        <v>40</v>
      </c>
      <c r="H60" s="145"/>
      <c r="I60" s="145"/>
      <c r="J60" s="145"/>
      <c r="K60" s="145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ht="19.899999999999999">
      <c r="A61" s="145"/>
      <c r="B61" s="145"/>
      <c r="C61" s="145"/>
      <c r="D61" s="145"/>
      <c r="E61" s="145"/>
      <c r="F61" s="145"/>
      <c r="G61" s="153" t="s">
        <v>41</v>
      </c>
      <c r="H61" s="145"/>
      <c r="I61" s="145"/>
      <c r="J61" s="145"/>
      <c r="K61" s="145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1:22" ht="19.899999999999999">
      <c r="A62" s="145"/>
      <c r="B62" s="145"/>
      <c r="C62" s="145"/>
      <c r="D62" s="145"/>
      <c r="E62" s="145"/>
      <c r="F62" s="145"/>
      <c r="G62" s="153" t="s">
        <v>42</v>
      </c>
      <c r="H62" s="145"/>
      <c r="I62" s="145"/>
      <c r="J62" s="145"/>
      <c r="K62" s="145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2" ht="19.899999999999999">
      <c r="A63" s="145"/>
      <c r="B63" s="145"/>
      <c r="C63" s="145"/>
      <c r="D63" s="145"/>
      <c r="E63" s="145"/>
      <c r="F63" s="145"/>
      <c r="G63" s="153" t="s">
        <v>43</v>
      </c>
      <c r="H63" s="145"/>
      <c r="I63" s="145"/>
      <c r="J63" s="145"/>
      <c r="K63" s="145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 ht="19.899999999999999">
      <c r="A64" s="145"/>
      <c r="B64" s="145"/>
      <c r="C64" s="145"/>
      <c r="D64" s="145"/>
      <c r="E64" s="145"/>
      <c r="F64" s="145"/>
      <c r="G64" s="153" t="s">
        <v>44</v>
      </c>
      <c r="H64" s="145"/>
      <c r="I64" s="145"/>
      <c r="J64" s="145"/>
      <c r="K64" s="145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1:22" ht="19.899999999999999">
      <c r="A65" s="145"/>
      <c r="B65" s="145"/>
      <c r="C65" s="145"/>
      <c r="D65" s="145"/>
      <c r="E65" s="145"/>
      <c r="F65" s="145"/>
      <c r="G65" s="153" t="s">
        <v>45</v>
      </c>
      <c r="H65" s="145"/>
      <c r="I65" s="145"/>
      <c r="J65" s="145"/>
      <c r="K65" s="145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1:22" ht="19.899999999999999">
      <c r="A66" s="28"/>
      <c r="B66" s="28"/>
      <c r="C66" s="28"/>
      <c r="D66" s="28"/>
      <c r="E66" s="28"/>
      <c r="F66" s="145"/>
      <c r="G66" s="153" t="s">
        <v>46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1:22" ht="19.899999999999999">
      <c r="A67" s="28"/>
      <c r="B67" s="28"/>
      <c r="C67" s="28"/>
      <c r="D67" s="28"/>
      <c r="E67" s="28"/>
      <c r="F67" s="145"/>
      <c r="G67" s="153" t="s">
        <v>47</v>
      </c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spans="1:22" ht="19.899999999999999">
      <c r="A68" s="28"/>
      <c r="B68" s="28"/>
      <c r="C68" s="28"/>
      <c r="D68" s="28"/>
      <c r="E68" s="28"/>
      <c r="F68" s="145"/>
      <c r="G68" s="153" t="s">
        <v>48</v>
      </c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</row>
    <row r="69" spans="1:22" ht="19.899999999999999">
      <c r="A69" s="28"/>
      <c r="B69" s="28"/>
      <c r="C69" s="28"/>
      <c r="D69" s="28"/>
      <c r="E69" s="28"/>
      <c r="F69" s="145"/>
      <c r="G69" s="153" t="s">
        <v>49</v>
      </c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</row>
    <row r="70" spans="1:22" ht="19.899999999999999">
      <c r="A70" s="28"/>
      <c r="B70" s="28"/>
      <c r="C70" s="28"/>
      <c r="D70" s="28"/>
      <c r="E70" s="28"/>
      <c r="F70" s="145"/>
      <c r="G70" s="153" t="s">
        <v>50</v>
      </c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</row>
    <row r="71" spans="1:22" ht="19.899999999999999">
      <c r="A71" s="28"/>
      <c r="B71" s="28"/>
      <c r="C71" s="28"/>
      <c r="D71" s="28"/>
      <c r="E71" s="28"/>
      <c r="F71" s="145"/>
      <c r="G71" s="153" t="s">
        <v>51</v>
      </c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  <row r="72" spans="1:22">
      <c r="A72" s="28"/>
      <c r="B72" s="28"/>
      <c r="C72" s="28"/>
      <c r="D72" s="28"/>
      <c r="E72" s="28"/>
      <c r="F72" s="28"/>
      <c r="G72" s="142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1:22">
      <c r="A73" s="28"/>
      <c r="B73" s="28"/>
      <c r="C73" s="28"/>
      <c r="D73" s="28"/>
      <c r="E73" s="28"/>
      <c r="F73" s="28"/>
      <c r="G73" s="142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spans="1:22">
      <c r="A74" s="28"/>
      <c r="B74" s="28"/>
      <c r="C74" s="28"/>
      <c r="D74" s="28"/>
      <c r="E74" s="28"/>
      <c r="F74" s="28"/>
      <c r="G74" s="142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spans="1:22">
      <c r="A75" s="28"/>
      <c r="B75" s="28"/>
      <c r="C75" s="28"/>
      <c r="D75" s="28"/>
      <c r="E75" s="28"/>
      <c r="F75" s="28"/>
      <c r="G75" s="142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spans="1:22">
      <c r="A76" s="28"/>
      <c r="B76" s="28"/>
      <c r="C76" s="28"/>
      <c r="D76" s="28"/>
      <c r="E76" s="28"/>
      <c r="F76" s="28"/>
      <c r="G76" s="142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spans="1:22">
      <c r="A77" s="28"/>
      <c r="B77" s="28"/>
      <c r="C77" s="28"/>
      <c r="D77" s="28"/>
      <c r="E77" s="28"/>
      <c r="F77" s="28"/>
      <c r="G77" s="142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</row>
    <row r="78" spans="1:22">
      <c r="A78" s="28"/>
      <c r="B78" s="28"/>
      <c r="C78" s="28"/>
      <c r="D78" s="28"/>
      <c r="E78" s="28"/>
      <c r="F78" s="28"/>
      <c r="G78" s="142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</row>
    <row r="79" spans="1:22">
      <c r="A79" s="28"/>
      <c r="B79" s="28"/>
      <c r="C79" s="28"/>
      <c r="D79" s="28"/>
      <c r="E79" s="28"/>
      <c r="F79" s="28"/>
      <c r="G79" s="142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</row>
    <row r="80" spans="1:22">
      <c r="A80" s="28"/>
      <c r="B80" s="28"/>
      <c r="C80" s="28"/>
      <c r="D80" s="28"/>
      <c r="E80" s="28"/>
      <c r="F80" s="28"/>
      <c r="G80" s="142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</row>
    <row r="81" spans="1:22">
      <c r="A81" s="28"/>
      <c r="B81" s="28"/>
      <c r="C81" s="28"/>
      <c r="D81" s="28"/>
      <c r="E81" s="28"/>
      <c r="F81" s="28"/>
      <c r="G81" s="142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</row>
    <row r="82" spans="1:22">
      <c r="A82" s="28"/>
      <c r="B82" s="28"/>
      <c r="C82" s="28"/>
      <c r="D82" s="28"/>
      <c r="E82" s="28"/>
      <c r="F82" s="28"/>
      <c r="G82" s="142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</row>
    <row r="83" spans="1:22">
      <c r="A83" s="28"/>
      <c r="B83" s="28"/>
      <c r="C83" s="28"/>
      <c r="D83" s="28"/>
      <c r="E83" s="28"/>
      <c r="F83" s="28"/>
      <c r="G83" s="142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1:22">
      <c r="A84" s="28"/>
      <c r="B84" s="28"/>
      <c r="C84" s="28"/>
      <c r="D84" s="28"/>
      <c r="E84" s="28"/>
      <c r="F84" s="28"/>
      <c r="G84" s="142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1:22">
      <c r="A85" s="28"/>
      <c r="B85" s="28"/>
      <c r="C85" s="28"/>
      <c r="D85" s="28"/>
      <c r="E85" s="28"/>
      <c r="F85" s="28"/>
      <c r="G85" s="142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1:22">
      <c r="A86" s="28"/>
      <c r="B86" s="28"/>
      <c r="C86" s="28"/>
      <c r="D86" s="28"/>
      <c r="E86" s="28"/>
      <c r="F86" s="28"/>
      <c r="G86" s="142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</row>
    <row r="87" spans="1:22">
      <c r="A87" s="28"/>
      <c r="B87" s="28"/>
      <c r="C87" s="28"/>
      <c r="D87" s="28"/>
      <c r="E87" s="28"/>
      <c r="F87" s="28"/>
      <c r="G87" s="142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</row>
    <row r="88" spans="1:2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</row>
    <row r="89" spans="1:2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</row>
    <row r="90" spans="1:2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</row>
    <row r="91" spans="1:2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</row>
    <row r="92" spans="1:2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</row>
    <row r="93" spans="1:2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</row>
    <row r="94" spans="1:2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</row>
    <row r="95" spans="1:2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</row>
    <row r="96" spans="1:2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</row>
    <row r="97" spans="1:1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</row>
    <row r="98" spans="1:1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</row>
    <row r="99" spans="1:1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</row>
  </sheetData>
  <mergeCells count="9">
    <mergeCell ref="A1:K1"/>
    <mergeCell ref="A28:B28"/>
    <mergeCell ref="B10:D10"/>
    <mergeCell ref="A3:D3"/>
    <mergeCell ref="E3:F3"/>
    <mergeCell ref="A5:D5"/>
    <mergeCell ref="E5:F5"/>
    <mergeCell ref="H3:K3"/>
    <mergeCell ref="A7:D7"/>
  </mergeCells>
  <phoneticPr fontId="2"/>
  <dataValidations count="7">
    <dataValidation type="list" allowBlank="1" showInputMessage="1" showErrorMessage="1" sqref="B29:B31 B11:B25" xr:uid="{00000000-0002-0000-0200-000000000000}">
      <formula1>"21"</formula1>
    </dataValidation>
    <dataValidation type="list" allowBlank="1" showInputMessage="1" showErrorMessage="1" sqref="J29:K31" xr:uid="{00000000-0002-0000-0200-000001000000}">
      <formula1>"500ｍ,1000ｍ,1500ｍ,3000ｍ,5000ｍ"</formula1>
    </dataValidation>
    <dataValidation type="list" allowBlank="1" showInputMessage="1" showErrorMessage="1" sqref="I29:I31 I11:I25" xr:uid="{00000000-0002-0000-0200-000002000000}">
      <formula1>"1,2,3"</formula1>
    </dataValidation>
    <dataValidation imeMode="fullAlpha" allowBlank="1" showInputMessage="1" showErrorMessage="1" sqref="H9:K9" xr:uid="{00000000-0002-0000-0200-000003000000}"/>
    <dataValidation imeMode="hiragana" allowBlank="1" showInputMessage="1" showErrorMessage="1" sqref="E5:F8 H3 H6 H8" xr:uid="{00000000-0002-0000-0200-000004000000}"/>
    <dataValidation type="list" allowBlank="1" showInputMessage="1" showErrorMessage="1" sqref="J11:K25" xr:uid="{00000000-0002-0000-0200-000005000000}">
      <formula1>"500ｍ,1000ｍ,1500ｍ,3000ｍ"</formula1>
    </dataValidation>
    <dataValidation type="list" allowBlank="1" showInputMessage="1" showErrorMessage="1" sqref="G29:G31" xr:uid="{00000000-0002-0000-0200-000006000000}">
      <formula1>$G$33:$G$66</formula1>
    </dataValidation>
  </dataValidations>
  <pageMargins left="0.7" right="0.7" top="0.75" bottom="0.75" header="0.3" footer="0.3"/>
  <pageSetup paperSize="9" scale="67" orientation="portrait" horizontalDpi="4294967293" r:id="rId1"/>
  <rowBreaks count="1" manualBreakCount="1">
    <brk id="3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X86"/>
  <sheetViews>
    <sheetView showGridLines="0" showRowColHeaders="0" showZeros="0" zoomScale="80" zoomScaleNormal="80" workbookViewId="0">
      <selection activeCell="J11" sqref="J11"/>
    </sheetView>
  </sheetViews>
  <sheetFormatPr defaultRowHeight="17.649999999999999"/>
  <cols>
    <col min="1" max="2" width="5.75" customWidth="1"/>
    <col min="3" max="3" width="2.25" customWidth="1"/>
    <col min="4" max="4" width="5.75" customWidth="1"/>
    <col min="5" max="5" width="19.5" customWidth="1"/>
    <col min="6" max="6" width="15.75" customWidth="1"/>
    <col min="7" max="7" width="18.625" customWidth="1"/>
    <col min="8" max="9" width="5.875" customWidth="1"/>
    <col min="10" max="11" width="13.25" customWidth="1"/>
    <col min="12" max="12" width="8.375" hidden="1" customWidth="1"/>
  </cols>
  <sheetData>
    <row r="1" spans="1:24" ht="30" customHeight="1">
      <c r="A1" s="176" t="s">
        <v>104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24" ht="30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24" ht="29.45" customHeight="1">
      <c r="A3" s="182" t="s">
        <v>102</v>
      </c>
      <c r="B3" s="182"/>
      <c r="C3" s="182"/>
      <c r="D3" s="182"/>
      <c r="E3" s="189" t="str">
        <f>IF(引率者!C4="","",引率者!C4)</f>
        <v/>
      </c>
      <c r="F3" s="189"/>
      <c r="G3" s="133" t="s">
        <v>15</v>
      </c>
      <c r="H3" s="185" t="str">
        <f>IF(引率者!C8="","",引率者!C8)</f>
        <v/>
      </c>
      <c r="I3" s="185"/>
      <c r="J3" s="185"/>
      <c r="K3" s="185"/>
      <c r="L3" s="185"/>
    </row>
    <row r="4" spans="1:24" ht="14.45" customHeight="1">
      <c r="A4" s="133"/>
      <c r="B4" s="133"/>
      <c r="C4" s="133"/>
      <c r="D4" s="133"/>
      <c r="E4" s="73"/>
      <c r="F4" s="73"/>
      <c r="G4" s="1"/>
      <c r="H4" s="1"/>
      <c r="I4" s="1"/>
      <c r="J4" s="1"/>
      <c r="K4" s="1"/>
      <c r="L4" s="81"/>
    </row>
    <row r="5" spans="1:24" ht="29.45" customHeight="1">
      <c r="A5" s="184" t="s">
        <v>72</v>
      </c>
      <c r="B5" s="184"/>
      <c r="C5" s="184"/>
      <c r="D5" s="184"/>
      <c r="E5" s="185" t="str">
        <f>IF(引率者!C6="","",引率者!C6)</f>
        <v/>
      </c>
      <c r="F5" s="185"/>
      <c r="G5" s="133"/>
      <c r="H5" s="84"/>
      <c r="I5" s="84"/>
      <c r="J5" s="84"/>
      <c r="K5" s="84"/>
    </row>
    <row r="6" spans="1:24" ht="14.25" customHeight="1">
      <c r="A6" s="133"/>
      <c r="B6" s="133"/>
      <c r="C6" s="133"/>
      <c r="D6" s="133"/>
      <c r="E6" s="134"/>
      <c r="F6" s="134"/>
      <c r="G6" s="133"/>
      <c r="H6" s="134"/>
      <c r="I6" s="134"/>
      <c r="J6" s="134"/>
      <c r="K6" s="134"/>
      <c r="L6" s="134"/>
    </row>
    <row r="7" spans="1:24" ht="29.25" hidden="1" customHeight="1">
      <c r="A7" s="184"/>
      <c r="B7" s="184"/>
      <c r="C7" s="184"/>
      <c r="D7" s="184"/>
      <c r="E7" s="84"/>
      <c r="F7" s="84"/>
    </row>
    <row r="8" spans="1:24" ht="29.45" hidden="1" customHeight="1">
      <c r="A8" s="133"/>
      <c r="B8" s="133"/>
      <c r="C8" s="133"/>
      <c r="D8" s="133"/>
      <c r="E8" s="154"/>
      <c r="F8" s="134"/>
      <c r="G8" s="133"/>
      <c r="H8" s="134"/>
      <c r="I8" s="134"/>
      <c r="J8" s="134"/>
      <c r="K8" s="134"/>
      <c r="L8" s="134"/>
    </row>
    <row r="9" spans="1:24" ht="29.45" customHeight="1">
      <c r="A9" s="133"/>
      <c r="B9" s="133"/>
      <c r="C9" s="133"/>
      <c r="D9" s="133"/>
      <c r="E9" s="23"/>
      <c r="F9" s="23"/>
      <c r="G9" s="133"/>
      <c r="H9" s="29"/>
      <c r="I9" s="66"/>
      <c r="J9" s="66"/>
      <c r="K9" s="66"/>
      <c r="L9" s="66"/>
    </row>
    <row r="10" spans="1:24" ht="45" customHeight="1">
      <c r="A10" s="48" t="s">
        <v>52</v>
      </c>
      <c r="B10" s="186" t="s">
        <v>53</v>
      </c>
      <c r="C10" s="187"/>
      <c r="D10" s="188"/>
      <c r="E10" s="49" t="s">
        <v>54</v>
      </c>
      <c r="F10" s="50" t="s">
        <v>55</v>
      </c>
      <c r="G10" s="50" t="s">
        <v>56</v>
      </c>
      <c r="H10" s="50" t="s">
        <v>57</v>
      </c>
      <c r="I10" s="50" t="s">
        <v>58</v>
      </c>
      <c r="J10" s="50" t="s">
        <v>59</v>
      </c>
      <c r="K10" s="50" t="s">
        <v>60</v>
      </c>
      <c r="L10" s="51" t="s">
        <v>73</v>
      </c>
      <c r="M10" s="28"/>
      <c r="N10" s="28"/>
      <c r="O10" s="52"/>
      <c r="P10" s="52"/>
      <c r="Q10" s="52"/>
      <c r="R10" s="52"/>
      <c r="S10" s="52"/>
      <c r="T10" s="28"/>
      <c r="U10" s="28"/>
      <c r="V10" s="28"/>
      <c r="W10" s="28"/>
      <c r="X10" s="28"/>
    </row>
    <row r="11" spans="1:24" ht="35.450000000000003" customHeight="1">
      <c r="A11" s="2">
        <v>1</v>
      </c>
      <c r="B11" s="11"/>
      <c r="C11" s="6" t="s">
        <v>61</v>
      </c>
      <c r="D11" s="12"/>
      <c r="E11" s="8"/>
      <c r="F11" s="9" t="str">
        <f>PHONETIC(E11)</f>
        <v/>
      </c>
      <c r="G11" s="9" t="str">
        <f>E3</f>
        <v/>
      </c>
      <c r="H11" s="10" t="s">
        <v>74</v>
      </c>
      <c r="I11" s="8"/>
      <c r="J11" s="8"/>
      <c r="K11" s="8"/>
      <c r="L11" s="74"/>
      <c r="M11" s="28"/>
      <c r="N11" s="146">
        <f>IF(COUNTA(J11,K11)&gt;=1,1,0)</f>
        <v>0</v>
      </c>
      <c r="O11" s="52">
        <f>IF(P11="","",COUNT(P11:$P$11))</f>
        <v>0</v>
      </c>
      <c r="P11" s="52" t="b">
        <f>IF($L11="○",B11)</f>
        <v>0</v>
      </c>
      <c r="Q11" s="52" t="b">
        <f t="shared" ref="Q11:Q25" si="0">IF($L11="○",D11)</f>
        <v>0</v>
      </c>
      <c r="R11" s="52" t="b">
        <f t="shared" ref="R11:R25" si="1">IF($L11="○",E11)</f>
        <v>0</v>
      </c>
      <c r="S11" s="52" t="b">
        <f>IF($L11="○",I11)</f>
        <v>0</v>
      </c>
      <c r="T11" s="28"/>
      <c r="U11" s="28"/>
      <c r="V11" s="28"/>
      <c r="W11" s="28"/>
      <c r="X11" s="28"/>
    </row>
    <row r="12" spans="1:24" ht="35.450000000000003" customHeight="1">
      <c r="A12" s="2">
        <v>2</v>
      </c>
      <c r="B12" s="11"/>
      <c r="C12" s="32" t="s">
        <v>61</v>
      </c>
      <c r="D12" s="12"/>
      <c r="E12" s="8"/>
      <c r="F12" s="9" t="str">
        <f t="shared" ref="F12:F25" si="2">PHONETIC(E12)</f>
        <v/>
      </c>
      <c r="G12" s="9" t="str">
        <f>E3</f>
        <v/>
      </c>
      <c r="H12" s="10" t="s">
        <v>74</v>
      </c>
      <c r="I12" s="8"/>
      <c r="J12" s="8"/>
      <c r="K12" s="8"/>
      <c r="L12" s="75"/>
      <c r="M12" s="28"/>
      <c r="N12" s="146">
        <f t="shared" ref="N12:N25" si="3">IF(COUNTA(J12,K12)&gt;=1,1,0)</f>
        <v>0</v>
      </c>
      <c r="O12" s="52">
        <f>IF(P12="","",COUNT(P$11:$P12))</f>
        <v>0</v>
      </c>
      <c r="P12" s="52" t="b">
        <f t="shared" ref="P12:P25" si="4">IF($L12="○",B12)</f>
        <v>0</v>
      </c>
      <c r="Q12" s="52" t="b">
        <f t="shared" si="0"/>
        <v>0</v>
      </c>
      <c r="R12" s="52" t="b">
        <f t="shared" si="1"/>
        <v>0</v>
      </c>
      <c r="S12" s="52" t="b">
        <f t="shared" ref="S12:S25" si="5">IF($L12="○",I12)</f>
        <v>0</v>
      </c>
      <c r="T12" s="28"/>
      <c r="U12" s="28"/>
      <c r="V12" s="28"/>
      <c r="W12" s="28"/>
      <c r="X12" s="28"/>
    </row>
    <row r="13" spans="1:24" ht="35.450000000000003" customHeight="1">
      <c r="A13" s="2">
        <v>3</v>
      </c>
      <c r="B13" s="11"/>
      <c r="C13" s="7" t="s">
        <v>61</v>
      </c>
      <c r="D13" s="12"/>
      <c r="E13" s="8"/>
      <c r="F13" s="9" t="str">
        <f t="shared" si="2"/>
        <v/>
      </c>
      <c r="G13" s="9" t="str">
        <f>E3</f>
        <v/>
      </c>
      <c r="H13" s="10" t="s">
        <v>74</v>
      </c>
      <c r="I13" s="8"/>
      <c r="J13" s="8"/>
      <c r="K13" s="8"/>
      <c r="L13" s="75"/>
      <c r="M13" s="28"/>
      <c r="N13" s="146">
        <f t="shared" si="3"/>
        <v>0</v>
      </c>
      <c r="O13" s="52">
        <f>IF(P13="","",COUNT(P$11:$P13))</f>
        <v>0</v>
      </c>
      <c r="P13" s="52" t="b">
        <f t="shared" si="4"/>
        <v>0</v>
      </c>
      <c r="Q13" s="52" t="b">
        <f t="shared" si="0"/>
        <v>0</v>
      </c>
      <c r="R13" s="52" t="b">
        <f t="shared" si="1"/>
        <v>0</v>
      </c>
      <c r="S13" s="52" t="b">
        <f t="shared" si="5"/>
        <v>0</v>
      </c>
      <c r="T13" s="28"/>
      <c r="U13" s="28"/>
      <c r="V13" s="28"/>
      <c r="W13" s="28"/>
      <c r="X13" s="28"/>
    </row>
    <row r="14" spans="1:24" ht="35.450000000000003" customHeight="1">
      <c r="A14" s="2">
        <v>4</v>
      </c>
      <c r="B14" s="11"/>
      <c r="C14" s="6" t="s">
        <v>61</v>
      </c>
      <c r="D14" s="12"/>
      <c r="E14" s="8"/>
      <c r="F14" s="9" t="str">
        <f t="shared" si="2"/>
        <v/>
      </c>
      <c r="G14" s="9" t="str">
        <f>E3</f>
        <v/>
      </c>
      <c r="H14" s="10" t="s">
        <v>74</v>
      </c>
      <c r="I14" s="8"/>
      <c r="J14" s="8"/>
      <c r="K14" s="8"/>
      <c r="L14" s="76"/>
      <c r="M14" s="28"/>
      <c r="N14" s="146">
        <f t="shared" si="3"/>
        <v>0</v>
      </c>
      <c r="O14" s="52">
        <f>IF(P14="","",COUNT(P$11:$P14))</f>
        <v>0</v>
      </c>
      <c r="P14" s="52" t="b">
        <f t="shared" si="4"/>
        <v>0</v>
      </c>
      <c r="Q14" s="52" t="b">
        <f t="shared" si="0"/>
        <v>0</v>
      </c>
      <c r="R14" s="52" t="b">
        <f t="shared" si="1"/>
        <v>0</v>
      </c>
      <c r="S14" s="52" t="b">
        <f t="shared" si="5"/>
        <v>0</v>
      </c>
      <c r="T14" s="28"/>
      <c r="U14" s="28"/>
      <c r="V14" s="28"/>
      <c r="W14" s="28"/>
      <c r="X14" s="28"/>
    </row>
    <row r="15" spans="1:24" ht="35.450000000000003" customHeight="1">
      <c r="A15" s="2">
        <v>5</v>
      </c>
      <c r="B15" s="11"/>
      <c r="C15" s="32" t="s">
        <v>61</v>
      </c>
      <c r="D15" s="12"/>
      <c r="E15" s="8"/>
      <c r="F15" s="9" t="str">
        <f t="shared" si="2"/>
        <v/>
      </c>
      <c r="G15" s="9" t="str">
        <f>E3</f>
        <v/>
      </c>
      <c r="H15" s="10" t="s">
        <v>74</v>
      </c>
      <c r="I15" s="8"/>
      <c r="J15" s="8"/>
      <c r="K15" s="8"/>
      <c r="L15" s="75"/>
      <c r="M15" s="28"/>
      <c r="N15" s="146">
        <f t="shared" si="3"/>
        <v>0</v>
      </c>
      <c r="O15" s="52">
        <f>IF(P15="","",COUNT(P$11:$P15))</f>
        <v>0</v>
      </c>
      <c r="P15" s="52" t="b">
        <f t="shared" si="4"/>
        <v>0</v>
      </c>
      <c r="Q15" s="52" t="b">
        <f t="shared" si="0"/>
        <v>0</v>
      </c>
      <c r="R15" s="52" t="b">
        <f t="shared" si="1"/>
        <v>0</v>
      </c>
      <c r="S15" s="52" t="b">
        <f t="shared" si="5"/>
        <v>0</v>
      </c>
      <c r="T15" s="28"/>
      <c r="U15" s="28"/>
      <c r="V15" s="28"/>
      <c r="W15" s="28"/>
      <c r="X15" s="28"/>
    </row>
    <row r="16" spans="1:24" ht="35.450000000000003" customHeight="1">
      <c r="A16" s="2">
        <v>6</v>
      </c>
      <c r="B16" s="11"/>
      <c r="C16" s="7" t="s">
        <v>61</v>
      </c>
      <c r="D16" s="12"/>
      <c r="E16" s="8"/>
      <c r="F16" s="9" t="str">
        <f t="shared" si="2"/>
        <v/>
      </c>
      <c r="G16" s="9" t="str">
        <f>E3</f>
        <v/>
      </c>
      <c r="H16" s="10" t="s">
        <v>74</v>
      </c>
      <c r="I16" s="8"/>
      <c r="J16" s="8"/>
      <c r="K16" s="8"/>
      <c r="L16" s="75"/>
      <c r="M16" s="28"/>
      <c r="N16" s="146">
        <f t="shared" si="3"/>
        <v>0</v>
      </c>
      <c r="O16" s="52">
        <f>IF(P16="","",COUNT(P$11:$P16))</f>
        <v>0</v>
      </c>
      <c r="P16" s="52" t="b">
        <f t="shared" si="4"/>
        <v>0</v>
      </c>
      <c r="Q16" s="52" t="b">
        <f t="shared" si="0"/>
        <v>0</v>
      </c>
      <c r="R16" s="52" t="b">
        <f t="shared" si="1"/>
        <v>0</v>
      </c>
      <c r="S16" s="52" t="b">
        <f t="shared" si="5"/>
        <v>0</v>
      </c>
      <c r="T16" s="28"/>
      <c r="U16" s="28"/>
      <c r="V16" s="28"/>
      <c r="W16" s="28"/>
      <c r="X16" s="28"/>
    </row>
    <row r="17" spans="1:24" ht="35.450000000000003" customHeight="1">
      <c r="A17" s="2">
        <v>7</v>
      </c>
      <c r="B17" s="11"/>
      <c r="C17" s="6" t="s">
        <v>61</v>
      </c>
      <c r="D17" s="12"/>
      <c r="E17" s="8"/>
      <c r="F17" s="9" t="str">
        <f t="shared" si="2"/>
        <v/>
      </c>
      <c r="G17" s="9" t="str">
        <f>E3</f>
        <v/>
      </c>
      <c r="H17" s="10" t="s">
        <v>74</v>
      </c>
      <c r="I17" s="8"/>
      <c r="J17" s="8"/>
      <c r="K17" s="8"/>
      <c r="L17" s="75"/>
      <c r="M17" s="28"/>
      <c r="N17" s="146">
        <f t="shared" si="3"/>
        <v>0</v>
      </c>
      <c r="O17" s="52">
        <f>IF(P17="","",COUNT(P$11:$P17))</f>
        <v>0</v>
      </c>
      <c r="P17" s="52" t="b">
        <f t="shared" si="4"/>
        <v>0</v>
      </c>
      <c r="Q17" s="52" t="b">
        <f t="shared" si="0"/>
        <v>0</v>
      </c>
      <c r="R17" s="52" t="b">
        <f t="shared" si="1"/>
        <v>0</v>
      </c>
      <c r="S17" s="52" t="b">
        <f t="shared" si="5"/>
        <v>0</v>
      </c>
      <c r="T17" s="28"/>
      <c r="U17" s="28"/>
      <c r="V17" s="28"/>
      <c r="W17" s="28"/>
      <c r="X17" s="28"/>
    </row>
    <row r="18" spans="1:24" ht="35.450000000000003" customHeight="1">
      <c r="A18" s="2">
        <v>8</v>
      </c>
      <c r="B18" s="11"/>
      <c r="C18" s="6" t="s">
        <v>61</v>
      </c>
      <c r="D18" s="12"/>
      <c r="E18" s="8"/>
      <c r="F18" s="9" t="str">
        <f t="shared" si="2"/>
        <v/>
      </c>
      <c r="G18" s="9" t="str">
        <f>E3</f>
        <v/>
      </c>
      <c r="H18" s="10" t="s">
        <v>74</v>
      </c>
      <c r="I18" s="8"/>
      <c r="J18" s="8"/>
      <c r="K18" s="8"/>
      <c r="L18" s="75"/>
      <c r="M18" s="28"/>
      <c r="N18" s="146">
        <f t="shared" si="3"/>
        <v>0</v>
      </c>
      <c r="O18" s="52">
        <f>IF(P18="","",COUNT(P$11:$P18))</f>
        <v>0</v>
      </c>
      <c r="P18" s="52" t="b">
        <f t="shared" si="4"/>
        <v>0</v>
      </c>
      <c r="Q18" s="52" t="b">
        <f t="shared" si="0"/>
        <v>0</v>
      </c>
      <c r="R18" s="52" t="b">
        <f t="shared" si="1"/>
        <v>0</v>
      </c>
      <c r="S18" s="52" t="b">
        <f t="shared" si="5"/>
        <v>0</v>
      </c>
      <c r="T18" s="28"/>
      <c r="U18" s="28"/>
      <c r="V18" s="28"/>
      <c r="W18" s="28"/>
      <c r="X18" s="28"/>
    </row>
    <row r="19" spans="1:24" ht="35.450000000000003" customHeight="1">
      <c r="A19" s="2">
        <v>9</v>
      </c>
      <c r="B19" s="11"/>
      <c r="C19" s="6" t="s">
        <v>61</v>
      </c>
      <c r="D19" s="12"/>
      <c r="E19" s="8"/>
      <c r="F19" s="9" t="str">
        <f t="shared" si="2"/>
        <v/>
      </c>
      <c r="G19" s="9" t="str">
        <f>E3</f>
        <v/>
      </c>
      <c r="H19" s="10" t="s">
        <v>74</v>
      </c>
      <c r="I19" s="8"/>
      <c r="J19" s="8"/>
      <c r="K19" s="8"/>
      <c r="L19" s="75"/>
      <c r="M19" s="28"/>
      <c r="N19" s="146">
        <f t="shared" si="3"/>
        <v>0</v>
      </c>
      <c r="O19" s="52">
        <f>IF(P19="","",COUNT(P$11:$P19))</f>
        <v>0</v>
      </c>
      <c r="P19" s="52" t="b">
        <f t="shared" si="4"/>
        <v>0</v>
      </c>
      <c r="Q19" s="52" t="b">
        <f t="shared" si="0"/>
        <v>0</v>
      </c>
      <c r="R19" s="52" t="b">
        <f t="shared" si="1"/>
        <v>0</v>
      </c>
      <c r="S19" s="52" t="b">
        <f t="shared" si="5"/>
        <v>0</v>
      </c>
      <c r="T19" s="28"/>
      <c r="U19" s="28"/>
      <c r="V19" s="28"/>
      <c r="W19" s="28"/>
      <c r="X19" s="28"/>
    </row>
    <row r="20" spans="1:24" ht="35.450000000000003" customHeight="1">
      <c r="A20" s="2">
        <v>10</v>
      </c>
      <c r="B20" s="11"/>
      <c r="C20" s="6" t="s">
        <v>61</v>
      </c>
      <c r="D20" s="12"/>
      <c r="E20" s="8"/>
      <c r="F20" s="9" t="str">
        <f t="shared" si="2"/>
        <v/>
      </c>
      <c r="G20" s="9" t="str">
        <f>E3</f>
        <v/>
      </c>
      <c r="H20" s="10" t="s">
        <v>74</v>
      </c>
      <c r="I20" s="8"/>
      <c r="J20" s="8"/>
      <c r="K20" s="8"/>
      <c r="L20" s="76"/>
      <c r="M20" s="28"/>
      <c r="N20" s="146">
        <f t="shared" si="3"/>
        <v>0</v>
      </c>
      <c r="O20" s="52">
        <f>IF(P20="","",COUNT(P$11:$P20))</f>
        <v>0</v>
      </c>
      <c r="P20" s="52" t="b">
        <f t="shared" si="4"/>
        <v>0</v>
      </c>
      <c r="Q20" s="52" t="b">
        <f t="shared" si="0"/>
        <v>0</v>
      </c>
      <c r="R20" s="52" t="b">
        <f t="shared" si="1"/>
        <v>0</v>
      </c>
      <c r="S20" s="52" t="b">
        <f t="shared" si="5"/>
        <v>0</v>
      </c>
      <c r="T20" s="28"/>
      <c r="U20" s="28"/>
      <c r="V20" s="28"/>
      <c r="W20" s="28"/>
      <c r="X20" s="28"/>
    </row>
    <row r="21" spans="1:24" ht="35.450000000000003" customHeight="1">
      <c r="A21" s="2">
        <v>11</v>
      </c>
      <c r="B21" s="11"/>
      <c r="C21" s="6" t="s">
        <v>61</v>
      </c>
      <c r="D21" s="12"/>
      <c r="E21" s="8"/>
      <c r="F21" s="9" t="str">
        <f t="shared" si="2"/>
        <v/>
      </c>
      <c r="G21" s="9" t="str">
        <f>E3</f>
        <v/>
      </c>
      <c r="H21" s="10" t="s">
        <v>74</v>
      </c>
      <c r="I21" s="8"/>
      <c r="J21" s="8"/>
      <c r="K21" s="8"/>
      <c r="L21" s="77"/>
      <c r="M21" s="28"/>
      <c r="N21" s="146">
        <f t="shared" si="3"/>
        <v>0</v>
      </c>
      <c r="O21" s="52">
        <f>IF(P21="","",COUNT(P$11:$P21))</f>
        <v>0</v>
      </c>
      <c r="P21" s="52" t="b">
        <f t="shared" si="4"/>
        <v>0</v>
      </c>
      <c r="Q21" s="52" t="b">
        <f t="shared" si="0"/>
        <v>0</v>
      </c>
      <c r="R21" s="52" t="b">
        <f t="shared" si="1"/>
        <v>0</v>
      </c>
      <c r="S21" s="52" t="b">
        <f t="shared" si="5"/>
        <v>0</v>
      </c>
      <c r="T21" s="28"/>
      <c r="U21" s="28"/>
      <c r="V21" s="28"/>
      <c r="W21" s="28"/>
      <c r="X21" s="28"/>
    </row>
    <row r="22" spans="1:24" ht="35.450000000000003" customHeight="1">
      <c r="A22" s="2">
        <v>12</v>
      </c>
      <c r="B22" s="11"/>
      <c r="C22" s="32" t="s">
        <v>61</v>
      </c>
      <c r="D22" s="12"/>
      <c r="E22" s="8"/>
      <c r="F22" s="9" t="str">
        <f t="shared" si="2"/>
        <v/>
      </c>
      <c r="G22" s="9" t="str">
        <f>E3</f>
        <v/>
      </c>
      <c r="H22" s="10" t="s">
        <v>74</v>
      </c>
      <c r="I22" s="8"/>
      <c r="J22" s="8"/>
      <c r="K22" s="8"/>
      <c r="L22" s="77"/>
      <c r="M22" s="28"/>
      <c r="N22" s="146">
        <f t="shared" si="3"/>
        <v>0</v>
      </c>
      <c r="O22" s="52">
        <f>IF(P22="","",COUNT(P$11:$P22))</f>
        <v>0</v>
      </c>
      <c r="P22" s="52" t="b">
        <f t="shared" si="4"/>
        <v>0</v>
      </c>
      <c r="Q22" s="52" t="b">
        <f t="shared" si="0"/>
        <v>0</v>
      </c>
      <c r="R22" s="52" t="b">
        <f t="shared" si="1"/>
        <v>0</v>
      </c>
      <c r="S22" s="52" t="b">
        <f t="shared" si="5"/>
        <v>0</v>
      </c>
      <c r="T22" s="28"/>
      <c r="U22" s="28"/>
      <c r="V22" s="28"/>
      <c r="W22" s="28"/>
      <c r="X22" s="28"/>
    </row>
    <row r="23" spans="1:24" ht="35.450000000000003" customHeight="1">
      <c r="A23" s="2">
        <v>13</v>
      </c>
      <c r="B23" s="11"/>
      <c r="C23" s="7" t="s">
        <v>61</v>
      </c>
      <c r="D23" s="12"/>
      <c r="E23" s="8"/>
      <c r="F23" s="9" t="str">
        <f t="shared" si="2"/>
        <v/>
      </c>
      <c r="G23" s="9" t="str">
        <f>E3</f>
        <v/>
      </c>
      <c r="H23" s="10" t="s">
        <v>74</v>
      </c>
      <c r="I23" s="8"/>
      <c r="J23" s="8"/>
      <c r="K23" s="8"/>
      <c r="L23" s="77"/>
      <c r="M23" s="28"/>
      <c r="N23" s="146">
        <f t="shared" si="3"/>
        <v>0</v>
      </c>
      <c r="O23" s="52">
        <f>IF(P23="","",COUNT(P$11:$P23))</f>
        <v>0</v>
      </c>
      <c r="P23" s="52" t="b">
        <f t="shared" si="4"/>
        <v>0</v>
      </c>
      <c r="Q23" s="52" t="b">
        <f t="shared" si="0"/>
        <v>0</v>
      </c>
      <c r="R23" s="52" t="b">
        <f t="shared" si="1"/>
        <v>0</v>
      </c>
      <c r="S23" s="52" t="b">
        <f t="shared" si="5"/>
        <v>0</v>
      </c>
      <c r="T23" s="28"/>
      <c r="U23" s="28"/>
      <c r="V23" s="28"/>
      <c r="W23" s="28"/>
      <c r="X23" s="28"/>
    </row>
    <row r="24" spans="1:24" ht="35.450000000000003" customHeight="1">
      <c r="A24" s="2">
        <v>14</v>
      </c>
      <c r="B24" s="11"/>
      <c r="C24" s="6" t="s">
        <v>61</v>
      </c>
      <c r="D24" s="12"/>
      <c r="E24" s="8"/>
      <c r="F24" s="9" t="str">
        <f t="shared" si="2"/>
        <v/>
      </c>
      <c r="G24" s="9" t="str">
        <f>E3</f>
        <v/>
      </c>
      <c r="H24" s="10" t="s">
        <v>74</v>
      </c>
      <c r="I24" s="8"/>
      <c r="J24" s="8"/>
      <c r="K24" s="8"/>
      <c r="L24" s="77"/>
      <c r="M24" s="28"/>
      <c r="N24" s="146">
        <f t="shared" si="3"/>
        <v>0</v>
      </c>
      <c r="O24" s="52">
        <f>IF(P24="","",COUNT(P$11:$P24))</f>
        <v>0</v>
      </c>
      <c r="P24" s="52" t="b">
        <f t="shared" si="4"/>
        <v>0</v>
      </c>
      <c r="Q24" s="52" t="b">
        <f t="shared" si="0"/>
        <v>0</v>
      </c>
      <c r="R24" s="52" t="b">
        <f t="shared" si="1"/>
        <v>0</v>
      </c>
      <c r="S24" s="52" t="b">
        <f t="shared" si="5"/>
        <v>0</v>
      </c>
      <c r="T24" s="28"/>
      <c r="U24" s="28"/>
      <c r="V24" s="28"/>
      <c r="W24" s="28"/>
      <c r="X24" s="28"/>
    </row>
    <row r="25" spans="1:24" ht="35.450000000000003" customHeight="1">
      <c r="A25" s="14">
        <v>15</v>
      </c>
      <c r="B25" s="15"/>
      <c r="C25" s="16" t="s">
        <v>61</v>
      </c>
      <c r="D25" s="17"/>
      <c r="E25" s="18"/>
      <c r="F25" s="19" t="str">
        <f t="shared" si="2"/>
        <v/>
      </c>
      <c r="G25" s="19" t="str">
        <f>E3</f>
        <v/>
      </c>
      <c r="H25" s="20" t="s">
        <v>74</v>
      </c>
      <c r="I25" s="18"/>
      <c r="J25" s="138"/>
      <c r="K25" s="8"/>
      <c r="L25" s="78"/>
      <c r="M25" s="28"/>
      <c r="N25" s="146">
        <f t="shared" si="3"/>
        <v>0</v>
      </c>
      <c r="O25" s="52">
        <f>IF(P25="","",COUNT(P$11:$P25))</f>
        <v>0</v>
      </c>
      <c r="P25" s="52" t="b">
        <f t="shared" si="4"/>
        <v>0</v>
      </c>
      <c r="Q25" s="52" t="b">
        <f t="shared" si="0"/>
        <v>0</v>
      </c>
      <c r="R25" s="52" t="b">
        <f t="shared" si="1"/>
        <v>0</v>
      </c>
      <c r="S25" s="52" t="b">
        <f t="shared" si="5"/>
        <v>0</v>
      </c>
      <c r="T25" s="28"/>
      <c r="U25" s="28"/>
      <c r="V25" s="28"/>
      <c r="W25" s="28"/>
      <c r="X25" s="28"/>
    </row>
    <row r="26" spans="1:24" ht="30" customHeight="1" thickBot="1">
      <c r="A26" s="154" t="s">
        <v>103</v>
      </c>
      <c r="B26" s="33"/>
      <c r="C26" s="32"/>
      <c r="D26" s="34"/>
      <c r="E26" s="33"/>
      <c r="F26" s="35"/>
      <c r="G26" s="35"/>
      <c r="H26" s="36"/>
      <c r="I26" s="33"/>
      <c r="J26" s="38"/>
      <c r="K26" s="38"/>
      <c r="L26" s="37"/>
      <c r="O26" s="52"/>
      <c r="P26" s="52"/>
      <c r="Q26" s="52"/>
      <c r="R26" s="52"/>
      <c r="S26" s="52"/>
    </row>
    <row r="27" spans="1:24" ht="30" customHeight="1" thickBot="1">
      <c r="A27" s="177" t="s">
        <v>64</v>
      </c>
      <c r="B27" s="178"/>
      <c r="C27" s="132"/>
      <c r="D27" s="80">
        <f>COUNTIF(N11:N25,"1")</f>
        <v>0</v>
      </c>
      <c r="E27" s="71" t="s">
        <v>65</v>
      </c>
      <c r="F27" s="71" t="s">
        <v>66</v>
      </c>
      <c r="G27" s="70">
        <v>2000</v>
      </c>
      <c r="H27" s="71" t="s">
        <v>67</v>
      </c>
      <c r="I27" s="71" t="s">
        <v>68</v>
      </c>
      <c r="J27" s="70">
        <f>SUM(D27*G27)</f>
        <v>0</v>
      </c>
      <c r="K27" s="69" t="s">
        <v>67</v>
      </c>
      <c r="O27" s="52"/>
      <c r="P27" s="52"/>
      <c r="Q27" s="52"/>
      <c r="R27" s="52"/>
      <c r="S27" s="52"/>
    </row>
    <row r="28" spans="1:24" ht="30" customHeight="1">
      <c r="A28" s="32"/>
      <c r="B28" s="33"/>
      <c r="C28" s="32"/>
      <c r="D28" s="34"/>
      <c r="E28" s="33"/>
      <c r="F28" s="35"/>
      <c r="G28" s="35"/>
      <c r="H28" s="36"/>
      <c r="I28" s="33"/>
      <c r="J28" s="33"/>
      <c r="K28" s="33"/>
      <c r="L28" s="37"/>
      <c r="O28" s="52"/>
      <c r="P28" s="52"/>
      <c r="Q28" s="52"/>
      <c r="R28" s="52"/>
      <c r="S28" s="52"/>
    </row>
    <row r="29" spans="1:24" ht="30" customHeight="1">
      <c r="A29" s="32"/>
      <c r="B29" s="33"/>
      <c r="C29" s="32"/>
      <c r="D29" s="34"/>
      <c r="E29" s="33"/>
      <c r="F29" s="35"/>
      <c r="G29" s="35"/>
      <c r="H29" s="36"/>
      <c r="I29" s="33"/>
      <c r="J29" s="33"/>
      <c r="K29" s="33"/>
      <c r="L29" s="37"/>
      <c r="O29" s="52"/>
      <c r="P29" s="52"/>
      <c r="Q29" s="52"/>
      <c r="R29" s="52"/>
      <c r="S29" s="52"/>
    </row>
    <row r="30" spans="1:24" ht="30" customHeight="1">
      <c r="A30" s="32"/>
      <c r="B30" s="33"/>
      <c r="C30" s="32"/>
      <c r="D30" s="34"/>
      <c r="E30" s="33"/>
      <c r="F30" s="137"/>
      <c r="G30" s="137"/>
      <c r="H30" s="135"/>
      <c r="I30" s="136"/>
      <c r="J30" s="136"/>
      <c r="K30" s="33"/>
      <c r="L30" s="37"/>
      <c r="O30" s="52"/>
      <c r="P30" s="52"/>
      <c r="Q30" s="52"/>
      <c r="R30" s="52"/>
      <c r="S30" s="52"/>
    </row>
    <row r="31" spans="1:24">
      <c r="A31" s="13"/>
      <c r="B31" s="13"/>
      <c r="C31" s="13"/>
      <c r="D31" s="13"/>
      <c r="E31" s="13"/>
      <c r="F31" s="122"/>
      <c r="G31" s="122"/>
      <c r="H31" s="122"/>
      <c r="I31" s="122"/>
      <c r="J31" s="122"/>
      <c r="K31" s="13"/>
      <c r="O31" s="52"/>
      <c r="P31" s="52"/>
      <c r="Q31" s="52"/>
      <c r="R31" s="52"/>
      <c r="S31" s="52"/>
    </row>
    <row r="32" spans="1:24">
      <c r="A32" s="13"/>
      <c r="B32" s="13"/>
      <c r="C32" s="13"/>
      <c r="D32" s="13"/>
      <c r="E32" s="13"/>
      <c r="F32" s="122"/>
      <c r="G32" s="151" t="s">
        <v>13</v>
      </c>
      <c r="H32" s="122"/>
      <c r="I32" s="122"/>
      <c r="J32" s="122"/>
      <c r="K32" s="13"/>
      <c r="O32" s="52"/>
      <c r="P32" s="52"/>
      <c r="Q32" s="52"/>
      <c r="R32" s="52"/>
      <c r="S32" s="52"/>
    </row>
    <row r="33" spans="1:19">
      <c r="A33" s="13"/>
      <c r="B33" s="13"/>
      <c r="C33" s="13"/>
      <c r="D33" s="13"/>
      <c r="E33" s="13"/>
      <c r="F33" s="122"/>
      <c r="G33" s="151" t="s">
        <v>14</v>
      </c>
      <c r="H33" s="122"/>
      <c r="I33" s="122"/>
      <c r="J33" s="122"/>
      <c r="K33" s="13"/>
      <c r="O33" s="52"/>
      <c r="P33" s="52"/>
      <c r="Q33" s="52"/>
      <c r="R33" s="52"/>
      <c r="S33" s="52"/>
    </row>
    <row r="34" spans="1:19">
      <c r="A34" s="13"/>
      <c r="B34" s="13"/>
      <c r="C34" s="13"/>
      <c r="D34" s="13"/>
      <c r="E34" s="13"/>
      <c r="F34" s="122"/>
      <c r="G34" s="151" t="s">
        <v>16</v>
      </c>
      <c r="H34" s="122"/>
      <c r="I34" s="122"/>
      <c r="J34" s="122"/>
      <c r="K34" s="13"/>
      <c r="O34" s="52"/>
      <c r="P34" s="52"/>
      <c r="Q34" s="52"/>
      <c r="R34" s="52"/>
      <c r="S34" s="52"/>
    </row>
    <row r="35" spans="1:19">
      <c r="A35" s="13"/>
      <c r="B35" s="13"/>
      <c r="C35" s="13"/>
      <c r="D35" s="13"/>
      <c r="E35" s="13"/>
      <c r="F35" s="122"/>
      <c r="G35" s="151" t="s">
        <v>17</v>
      </c>
      <c r="H35" s="122"/>
      <c r="I35" s="122"/>
      <c r="J35" s="122"/>
      <c r="K35" s="13"/>
      <c r="O35" s="52"/>
      <c r="P35" s="52"/>
      <c r="Q35" s="52"/>
      <c r="R35" s="52"/>
      <c r="S35" s="52"/>
    </row>
    <row r="36" spans="1:19">
      <c r="A36" s="13"/>
      <c r="B36" s="13"/>
      <c r="C36" s="13"/>
      <c r="D36" s="13"/>
      <c r="E36" s="13"/>
      <c r="F36" s="122"/>
      <c r="G36" s="151" t="s">
        <v>69</v>
      </c>
      <c r="H36" s="122"/>
      <c r="I36" s="122"/>
      <c r="J36" s="122"/>
      <c r="K36" s="13"/>
      <c r="O36" s="52"/>
      <c r="P36" s="52"/>
      <c r="Q36" s="52"/>
      <c r="R36" s="52"/>
      <c r="S36" s="52"/>
    </row>
    <row r="37" spans="1:19">
      <c r="A37" s="13"/>
      <c r="B37" s="13"/>
      <c r="C37" s="13"/>
      <c r="D37" s="13"/>
      <c r="E37" s="13"/>
      <c r="F37" s="122"/>
      <c r="G37" s="151" t="s">
        <v>70</v>
      </c>
      <c r="H37" s="122"/>
      <c r="I37" s="122"/>
      <c r="J37" s="122"/>
      <c r="K37" s="13"/>
      <c r="O37" s="52"/>
      <c r="P37" s="52"/>
      <c r="Q37" s="52"/>
      <c r="R37" s="52"/>
      <c r="S37" s="52"/>
    </row>
    <row r="38" spans="1:19">
      <c r="A38" s="13"/>
      <c r="B38" s="13"/>
      <c r="C38" s="13"/>
      <c r="D38" s="13"/>
      <c r="E38" s="13"/>
      <c r="F38" s="122"/>
      <c r="G38" s="151" t="s">
        <v>18</v>
      </c>
      <c r="H38" s="122"/>
      <c r="I38" s="122"/>
      <c r="J38" s="122"/>
      <c r="K38" s="13"/>
      <c r="O38" s="52"/>
      <c r="P38" s="52"/>
      <c r="Q38" s="52"/>
      <c r="R38" s="52"/>
      <c r="S38" s="52"/>
    </row>
    <row r="39" spans="1:19">
      <c r="A39" s="13"/>
      <c r="B39" s="13"/>
      <c r="C39" s="13"/>
      <c r="D39" s="13"/>
      <c r="E39" s="13"/>
      <c r="F39" s="122"/>
      <c r="G39" s="151" t="s">
        <v>71</v>
      </c>
      <c r="H39" s="122"/>
      <c r="I39" s="122"/>
      <c r="J39" s="122"/>
      <c r="K39" s="13"/>
      <c r="O39" s="52"/>
      <c r="P39" s="52"/>
      <c r="Q39" s="52"/>
      <c r="R39" s="52"/>
      <c r="S39" s="52"/>
    </row>
    <row r="40" spans="1:19">
      <c r="A40" s="13"/>
      <c r="B40" s="13"/>
      <c r="C40" s="13"/>
      <c r="D40" s="13"/>
      <c r="E40" s="13"/>
      <c r="F40" s="122"/>
      <c r="G40" s="151" t="s">
        <v>19</v>
      </c>
      <c r="H40" s="122"/>
      <c r="I40" s="122"/>
      <c r="J40" s="122"/>
      <c r="K40" s="13"/>
      <c r="O40" s="52"/>
      <c r="P40" s="52"/>
      <c r="Q40" s="52"/>
      <c r="R40" s="52"/>
      <c r="S40" s="52"/>
    </row>
    <row r="41" spans="1:19">
      <c r="A41" s="13"/>
      <c r="B41" s="13"/>
      <c r="C41" s="13"/>
      <c r="D41" s="13"/>
      <c r="E41" s="13"/>
      <c r="F41" s="122"/>
      <c r="G41" s="151" t="s">
        <v>20</v>
      </c>
      <c r="H41" s="122"/>
      <c r="I41" s="122"/>
      <c r="J41" s="122"/>
      <c r="K41" s="13"/>
      <c r="O41" s="52"/>
      <c r="P41" s="52"/>
      <c r="Q41" s="52"/>
      <c r="R41" s="52"/>
      <c r="S41" s="52"/>
    </row>
    <row r="42" spans="1:19">
      <c r="A42" s="13"/>
      <c r="B42" s="13"/>
      <c r="C42" s="13"/>
      <c r="D42" s="13"/>
      <c r="E42" s="13"/>
      <c r="F42" s="122"/>
      <c r="G42" s="151" t="s">
        <v>23</v>
      </c>
      <c r="H42" s="122"/>
      <c r="I42" s="122"/>
      <c r="J42" s="122"/>
      <c r="K42" s="13"/>
      <c r="O42" s="52"/>
      <c r="P42" s="52"/>
      <c r="Q42" s="52"/>
      <c r="R42" s="52"/>
      <c r="S42" s="52"/>
    </row>
    <row r="43" spans="1:19">
      <c r="A43" s="13"/>
      <c r="B43" s="13"/>
      <c r="C43" s="13"/>
      <c r="D43" s="13"/>
      <c r="E43" s="13"/>
      <c r="F43" s="122"/>
      <c r="G43" s="151" t="s">
        <v>22</v>
      </c>
      <c r="H43" s="122"/>
      <c r="I43" s="122"/>
      <c r="J43" s="122"/>
      <c r="K43" s="13"/>
      <c r="O43" s="52"/>
      <c r="P43" s="52"/>
      <c r="Q43" s="52"/>
      <c r="R43" s="52"/>
      <c r="S43" s="52"/>
    </row>
    <row r="44" spans="1:19">
      <c r="A44" s="13"/>
      <c r="B44" s="13"/>
      <c r="C44" s="13"/>
      <c r="D44" s="13"/>
      <c r="E44" s="13"/>
      <c r="F44" s="122"/>
      <c r="G44" s="151" t="s">
        <v>24</v>
      </c>
      <c r="H44" s="122"/>
      <c r="I44" s="122"/>
      <c r="J44" s="122"/>
      <c r="K44" s="13"/>
      <c r="O44" s="52"/>
      <c r="P44" s="52"/>
      <c r="Q44" s="52"/>
      <c r="R44" s="52"/>
      <c r="S44" s="52"/>
    </row>
    <row r="45" spans="1:19">
      <c r="A45" s="13"/>
      <c r="B45" s="13"/>
      <c r="C45" s="13"/>
      <c r="D45" s="13"/>
      <c r="E45" s="13"/>
      <c r="F45" s="122"/>
      <c r="G45" s="151" t="s">
        <v>25</v>
      </c>
      <c r="H45" s="122"/>
      <c r="I45" s="122"/>
      <c r="J45" s="122"/>
      <c r="K45" s="13"/>
      <c r="O45" s="52"/>
      <c r="P45" s="52"/>
      <c r="Q45" s="52"/>
      <c r="R45" s="52"/>
      <c r="S45" s="52"/>
    </row>
    <row r="46" spans="1:19">
      <c r="A46" s="13"/>
      <c r="B46" s="13"/>
      <c r="C46" s="13"/>
      <c r="D46" s="13"/>
      <c r="E46" s="13"/>
      <c r="F46" s="122"/>
      <c r="G46" s="151" t="s">
        <v>26</v>
      </c>
      <c r="H46" s="122"/>
      <c r="I46" s="122"/>
      <c r="J46" s="122"/>
      <c r="K46" s="13"/>
      <c r="O46" s="52"/>
      <c r="P46" s="52"/>
      <c r="Q46" s="52"/>
      <c r="R46" s="52"/>
      <c r="S46" s="52"/>
    </row>
    <row r="47" spans="1:19">
      <c r="A47" s="13"/>
      <c r="B47" s="13"/>
      <c r="C47" s="13"/>
      <c r="D47" s="13"/>
      <c r="E47" s="13"/>
      <c r="F47" s="122"/>
      <c r="G47" s="151" t="s">
        <v>28</v>
      </c>
      <c r="H47" s="122"/>
      <c r="I47" s="122"/>
      <c r="J47" s="122"/>
      <c r="K47" s="13"/>
      <c r="O47" s="52"/>
      <c r="P47" s="52"/>
      <c r="Q47" s="52"/>
      <c r="R47" s="52"/>
      <c r="S47" s="52"/>
    </row>
    <row r="48" spans="1:19">
      <c r="A48" s="13"/>
      <c r="B48" s="13"/>
      <c r="C48" s="13"/>
      <c r="D48" s="13"/>
      <c r="E48" s="13"/>
      <c r="F48" s="122"/>
      <c r="G48" s="151" t="s">
        <v>27</v>
      </c>
      <c r="H48" s="122"/>
      <c r="I48" s="122"/>
      <c r="J48" s="122"/>
      <c r="K48" s="13"/>
      <c r="O48" s="52"/>
      <c r="P48" s="52"/>
      <c r="Q48" s="52"/>
      <c r="R48" s="52"/>
      <c r="S48" s="52"/>
    </row>
    <row r="49" spans="1:19">
      <c r="A49" s="13"/>
      <c r="B49" s="13"/>
      <c r="C49" s="13"/>
      <c r="D49" s="13"/>
      <c r="E49" s="13"/>
      <c r="F49" s="122"/>
      <c r="G49" s="151" t="s">
        <v>29</v>
      </c>
      <c r="H49" s="122"/>
      <c r="I49" s="122"/>
      <c r="J49" s="122"/>
      <c r="K49" s="13"/>
      <c r="O49" s="52"/>
      <c r="P49" s="52"/>
      <c r="Q49" s="52"/>
      <c r="R49" s="52"/>
      <c r="S49" s="52"/>
    </row>
    <row r="50" spans="1:19">
      <c r="A50" s="13"/>
      <c r="B50" s="13"/>
      <c r="C50" s="13"/>
      <c r="D50" s="13"/>
      <c r="E50" s="13"/>
      <c r="F50" s="122"/>
      <c r="G50" s="151" t="s">
        <v>30</v>
      </c>
      <c r="H50" s="122"/>
      <c r="I50" s="122"/>
      <c r="J50" s="122"/>
      <c r="K50" s="13"/>
      <c r="O50" s="52"/>
      <c r="P50" s="52"/>
      <c r="Q50" s="52"/>
      <c r="R50" s="52"/>
      <c r="S50" s="52"/>
    </row>
    <row r="51" spans="1:19">
      <c r="A51" s="13"/>
      <c r="B51" s="13"/>
      <c r="C51" s="13"/>
      <c r="D51" s="13"/>
      <c r="E51" s="13"/>
      <c r="F51" s="122"/>
      <c r="G51" s="151" t="s">
        <v>31</v>
      </c>
      <c r="H51" s="122"/>
      <c r="I51" s="122"/>
      <c r="J51" s="122"/>
      <c r="K51" s="13"/>
      <c r="O51" s="52"/>
      <c r="P51" s="52"/>
      <c r="Q51" s="52"/>
      <c r="R51" s="52"/>
      <c r="S51" s="52"/>
    </row>
    <row r="52" spans="1:19">
      <c r="A52" s="13"/>
      <c r="B52" s="13"/>
      <c r="C52" s="13"/>
      <c r="D52" s="13"/>
      <c r="E52" s="13"/>
      <c r="F52" s="122"/>
      <c r="G52" s="151" t="s">
        <v>32</v>
      </c>
      <c r="H52" s="122"/>
      <c r="I52" s="122"/>
      <c r="J52" s="122"/>
      <c r="K52" s="13"/>
      <c r="O52" s="52"/>
      <c r="P52" s="52"/>
      <c r="Q52" s="52"/>
      <c r="R52" s="52"/>
      <c r="S52" s="52"/>
    </row>
    <row r="53" spans="1:19">
      <c r="A53" s="13"/>
      <c r="B53" s="13"/>
      <c r="C53" s="13"/>
      <c r="D53" s="13"/>
      <c r="E53" s="13"/>
      <c r="F53" s="122"/>
      <c r="G53" s="151" t="s">
        <v>34</v>
      </c>
      <c r="H53" s="122"/>
      <c r="I53" s="122"/>
      <c r="J53" s="122"/>
      <c r="K53" s="13"/>
      <c r="O53" s="52"/>
      <c r="P53" s="52"/>
      <c r="Q53" s="52"/>
      <c r="R53" s="52"/>
      <c r="S53" s="52"/>
    </row>
    <row r="54" spans="1:19">
      <c r="A54" s="13"/>
      <c r="B54" s="13"/>
      <c r="C54" s="13"/>
      <c r="D54" s="13"/>
      <c r="E54" s="13"/>
      <c r="F54" s="122"/>
      <c r="G54" s="151" t="s">
        <v>35</v>
      </c>
      <c r="H54" s="122"/>
      <c r="I54" s="122"/>
      <c r="J54" s="122"/>
      <c r="K54" s="13"/>
    </row>
    <row r="55" spans="1:19">
      <c r="A55" s="13"/>
      <c r="B55" s="13"/>
      <c r="C55" s="13"/>
      <c r="D55" s="13"/>
      <c r="E55" s="13"/>
      <c r="F55" s="122"/>
      <c r="G55" s="151" t="s">
        <v>36</v>
      </c>
      <c r="H55" s="122"/>
      <c r="I55" s="122"/>
      <c r="J55" s="122"/>
      <c r="K55" s="13"/>
    </row>
    <row r="56" spans="1:19">
      <c r="A56" s="13"/>
      <c r="B56" s="13"/>
      <c r="C56" s="13"/>
      <c r="D56" s="13"/>
      <c r="E56" s="13"/>
      <c r="F56" s="122"/>
      <c r="G56" s="151" t="s">
        <v>37</v>
      </c>
      <c r="H56" s="122"/>
      <c r="I56" s="122"/>
      <c r="J56" s="122"/>
      <c r="K56" s="13"/>
    </row>
    <row r="57" spans="1:19">
      <c r="A57" s="13"/>
      <c r="B57" s="13"/>
      <c r="C57" s="13"/>
      <c r="D57" s="13"/>
      <c r="E57" s="13"/>
      <c r="F57" s="122"/>
      <c r="G57" s="151" t="s">
        <v>38</v>
      </c>
      <c r="H57" s="122"/>
      <c r="I57" s="122"/>
      <c r="J57" s="122"/>
      <c r="K57" s="13"/>
    </row>
    <row r="58" spans="1:19">
      <c r="A58" s="13"/>
      <c r="B58" s="13"/>
      <c r="C58" s="13"/>
      <c r="D58" s="13"/>
      <c r="E58" s="13"/>
      <c r="F58" s="122"/>
      <c r="G58" s="151" t="s">
        <v>39</v>
      </c>
      <c r="H58" s="122"/>
      <c r="I58" s="122"/>
      <c r="J58" s="122"/>
      <c r="K58" s="13"/>
    </row>
    <row r="59" spans="1:19">
      <c r="A59" s="13"/>
      <c r="B59" s="13"/>
      <c r="C59" s="13"/>
      <c r="D59" s="13"/>
      <c r="E59" s="13"/>
      <c r="F59" s="122"/>
      <c r="G59" s="151" t="s">
        <v>40</v>
      </c>
      <c r="H59" s="122"/>
      <c r="I59" s="122"/>
      <c r="J59" s="122"/>
      <c r="K59" s="13"/>
    </row>
    <row r="60" spans="1:19">
      <c r="A60" s="13"/>
      <c r="B60" s="13"/>
      <c r="C60" s="13"/>
      <c r="D60" s="13"/>
      <c r="E60" s="13"/>
      <c r="F60" s="122"/>
      <c r="G60" s="151" t="s">
        <v>41</v>
      </c>
      <c r="H60" s="122"/>
      <c r="I60" s="122"/>
      <c r="J60" s="122"/>
      <c r="K60" s="13"/>
    </row>
    <row r="61" spans="1:19">
      <c r="A61" s="13"/>
      <c r="B61" s="13"/>
      <c r="C61" s="13"/>
      <c r="D61" s="13"/>
      <c r="E61" s="13"/>
      <c r="F61" s="122"/>
      <c r="G61" s="151" t="s">
        <v>42</v>
      </c>
      <c r="H61" s="122"/>
      <c r="I61" s="122"/>
      <c r="J61" s="122"/>
      <c r="K61" s="13"/>
    </row>
    <row r="62" spans="1:19">
      <c r="A62" s="13"/>
      <c r="B62" s="13"/>
      <c r="C62" s="13"/>
      <c r="D62" s="13"/>
      <c r="E62" s="13"/>
      <c r="F62" s="122"/>
      <c r="G62" s="151" t="s">
        <v>43</v>
      </c>
      <c r="H62" s="122"/>
      <c r="I62" s="122"/>
      <c r="J62" s="122"/>
      <c r="K62" s="13"/>
    </row>
    <row r="63" spans="1:19">
      <c r="A63" s="13"/>
      <c r="B63" s="13"/>
      <c r="C63" s="13"/>
      <c r="D63" s="13"/>
      <c r="E63" s="13"/>
      <c r="F63" s="122"/>
      <c r="G63" s="151" t="s">
        <v>44</v>
      </c>
      <c r="H63" s="122"/>
      <c r="I63" s="122"/>
      <c r="J63" s="122"/>
      <c r="K63" s="13"/>
    </row>
    <row r="64" spans="1:19">
      <c r="A64" s="13"/>
      <c r="B64" s="13"/>
      <c r="C64" s="13"/>
      <c r="D64" s="13"/>
      <c r="E64" s="13"/>
      <c r="F64" s="13"/>
      <c r="G64" s="151" t="s">
        <v>45</v>
      </c>
      <c r="H64" s="13"/>
      <c r="I64" s="13"/>
      <c r="J64" s="13"/>
      <c r="K64" s="13"/>
    </row>
    <row r="65" spans="7:7">
      <c r="G65" s="151" t="s">
        <v>46</v>
      </c>
    </row>
    <row r="66" spans="7:7">
      <c r="G66" s="151" t="s">
        <v>47</v>
      </c>
    </row>
    <row r="67" spans="7:7">
      <c r="G67" s="151" t="s">
        <v>48</v>
      </c>
    </row>
    <row r="68" spans="7:7">
      <c r="G68" s="151" t="s">
        <v>49</v>
      </c>
    </row>
    <row r="69" spans="7:7">
      <c r="G69" s="151" t="s">
        <v>50</v>
      </c>
    </row>
    <row r="70" spans="7:7">
      <c r="G70" s="151" t="s">
        <v>51</v>
      </c>
    </row>
    <row r="71" spans="7:7">
      <c r="G71" s="152"/>
    </row>
    <row r="72" spans="7:7">
      <c r="G72" s="152"/>
    </row>
    <row r="73" spans="7:7">
      <c r="G73" s="150"/>
    </row>
    <row r="74" spans="7:7">
      <c r="G74" s="150"/>
    </row>
    <row r="75" spans="7:7">
      <c r="G75" s="150"/>
    </row>
    <row r="76" spans="7:7">
      <c r="G76" s="150"/>
    </row>
    <row r="77" spans="7:7">
      <c r="G77" s="150"/>
    </row>
    <row r="78" spans="7:7">
      <c r="G78" s="150"/>
    </row>
    <row r="79" spans="7:7">
      <c r="G79" s="150"/>
    </row>
    <row r="80" spans="7:7">
      <c r="G80" s="150"/>
    </row>
    <row r="81" spans="7:7">
      <c r="G81" s="150"/>
    </row>
    <row r="82" spans="7:7">
      <c r="G82" s="150"/>
    </row>
    <row r="83" spans="7:7">
      <c r="G83" s="150"/>
    </row>
    <row r="84" spans="7:7">
      <c r="G84" s="150"/>
    </row>
    <row r="85" spans="7:7">
      <c r="G85" s="150"/>
    </row>
    <row r="86" spans="7:7">
      <c r="G86" s="150"/>
    </row>
  </sheetData>
  <mergeCells count="9">
    <mergeCell ref="A1:L1"/>
    <mergeCell ref="A27:B27"/>
    <mergeCell ref="B10:D10"/>
    <mergeCell ref="A3:D3"/>
    <mergeCell ref="E3:F3"/>
    <mergeCell ref="A5:D5"/>
    <mergeCell ref="E5:F5"/>
    <mergeCell ref="H3:L3"/>
    <mergeCell ref="A7:D7"/>
  </mergeCells>
  <phoneticPr fontId="2"/>
  <dataValidations count="7">
    <dataValidation type="list" allowBlank="1" showInputMessage="1" showErrorMessage="1" sqref="B29:B30 B11:B25" xr:uid="{00000000-0002-0000-0300-000000000000}">
      <formula1>"22"</formula1>
    </dataValidation>
    <dataValidation type="list" allowBlank="1" showInputMessage="1" showErrorMessage="1" sqref="I11:I25 I29:I30" xr:uid="{00000000-0002-0000-0300-000001000000}">
      <formula1>"1,2,3"</formula1>
    </dataValidation>
    <dataValidation type="list" allowBlank="1" showInputMessage="1" showErrorMessage="1" sqref="G29:G30" xr:uid="{00000000-0002-0000-0300-000002000000}">
      <formula1>$G$32:$G$64</formula1>
    </dataValidation>
    <dataValidation type="list" allowBlank="1" showInputMessage="1" showErrorMessage="1" sqref="L11:L25 L29:L30" xr:uid="{00000000-0002-0000-0300-000003000000}">
      <formula1>"○"</formula1>
    </dataValidation>
    <dataValidation imeMode="halfAlpha" allowBlank="1" showInputMessage="1" showErrorMessage="1" sqref="H9:L9" xr:uid="{00000000-0002-0000-0300-000004000000}"/>
    <dataValidation type="list" allowBlank="1" showInputMessage="1" showErrorMessage="1" sqref="J29:K30" xr:uid="{00000000-0002-0000-0300-000005000000}">
      <formula1>"500ｍ,1000ｍ,1000ｍ（低）,1500ｍ,3000ｍ,"</formula1>
    </dataValidation>
    <dataValidation type="list" allowBlank="1" showInputMessage="1" showErrorMessage="1" sqref="J11:K25" xr:uid="{00000000-0002-0000-0300-000006000000}">
      <formula1>"500ｍ,1000ｍ,1500ｍ,3000ｍ,"</formula1>
    </dataValidation>
  </dataValidations>
  <pageMargins left="0.7" right="0.7" top="0.75" bottom="0.75" header="0.3" footer="0.3"/>
  <pageSetup paperSize="9" scale="66" orientation="portrait" horizontalDpi="4294967293" r:id="rId1"/>
  <rowBreaks count="1" manualBreakCount="1">
    <brk id="30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showGridLines="0" showRowColHeaders="0" workbookViewId="0">
      <selection activeCell="F14" sqref="F14"/>
    </sheetView>
  </sheetViews>
  <sheetFormatPr defaultRowHeight="17.649999999999999"/>
  <cols>
    <col min="2" max="2" width="15.75" customWidth="1"/>
    <col min="3" max="3" width="13.75" customWidth="1"/>
    <col min="5" max="5" width="15.75" customWidth="1"/>
    <col min="6" max="6" width="13.75" customWidth="1"/>
  </cols>
  <sheetData>
    <row r="1" spans="1:6" ht="24" customHeight="1">
      <c r="A1" s="190" t="s">
        <v>75</v>
      </c>
      <c r="B1" s="190"/>
      <c r="C1" s="190"/>
      <c r="D1" s="13"/>
      <c r="E1" s="13"/>
      <c r="F1" s="13"/>
    </row>
    <row r="2" spans="1:6" ht="27" customHeight="1">
      <c r="A2" s="13"/>
      <c r="B2" s="13"/>
      <c r="C2" s="84" t="s">
        <v>56</v>
      </c>
      <c r="D2" s="191" t="str">
        <f>IF('一覧表（男子）'!J28=0,IF('一覧表（女子）'!J27=0,"",'一覧表（女子）'!E3),'一覧表（男子）'!E3)</f>
        <v/>
      </c>
      <c r="E2" s="191"/>
      <c r="F2" s="191"/>
    </row>
    <row r="3" spans="1:6">
      <c r="A3" s="13"/>
      <c r="B3" s="13"/>
      <c r="C3" s="13"/>
      <c r="D3" s="13"/>
      <c r="E3" s="13"/>
      <c r="F3" s="13"/>
    </row>
    <row r="4" spans="1:6" ht="22.15" customHeight="1">
      <c r="A4" s="85" t="s">
        <v>57</v>
      </c>
      <c r="B4" s="85" t="s">
        <v>76</v>
      </c>
      <c r="C4" s="86" t="s">
        <v>77</v>
      </c>
      <c r="D4" s="87" t="s">
        <v>57</v>
      </c>
      <c r="E4" s="85" t="s">
        <v>76</v>
      </c>
      <c r="F4" s="85" t="s">
        <v>77</v>
      </c>
    </row>
    <row r="5" spans="1:6" ht="22.15" customHeight="1">
      <c r="A5" s="192" t="s">
        <v>78</v>
      </c>
      <c r="B5" s="88" t="s">
        <v>79</v>
      </c>
      <c r="C5" s="89">
        <f>COUNTIF('一覧表（男子）'!$J$11:$K$25,B5)</f>
        <v>0</v>
      </c>
      <c r="D5" s="193" t="s">
        <v>74</v>
      </c>
      <c r="E5" s="88" t="s">
        <v>79</v>
      </c>
      <c r="F5" s="90">
        <f>COUNTIF('一覧表（女子）'!$J$11:$K$25,E5)</f>
        <v>0</v>
      </c>
    </row>
    <row r="6" spans="1:6" ht="22.15" customHeight="1">
      <c r="A6" s="192"/>
      <c r="B6" s="91" t="s">
        <v>80</v>
      </c>
      <c r="C6" s="92">
        <f>COUNTIF('一覧表（男子）'!$J$11:$K$25,B6)</f>
        <v>0</v>
      </c>
      <c r="D6" s="193"/>
      <c r="E6" s="91" t="s">
        <v>80</v>
      </c>
      <c r="F6" s="93">
        <f>COUNTIF('一覧表（女子）'!$J$11:$K$25,E6)</f>
        <v>0</v>
      </c>
    </row>
    <row r="7" spans="1:6" ht="22.15" customHeight="1">
      <c r="A7" s="192"/>
      <c r="B7" s="91" t="s">
        <v>81</v>
      </c>
      <c r="C7" s="92">
        <f>COUNTIF('一覧表（男子）'!$J$11:$K$25,B7)</f>
        <v>0</v>
      </c>
      <c r="D7" s="193"/>
      <c r="E7" s="91" t="s">
        <v>81</v>
      </c>
      <c r="F7" s="94">
        <f>COUNTIF('一覧表（女子）'!$J$11:$K$25,E7)</f>
        <v>0</v>
      </c>
    </row>
    <row r="8" spans="1:6" ht="22.15" customHeight="1">
      <c r="A8" s="192"/>
      <c r="B8" s="139" t="s">
        <v>82</v>
      </c>
      <c r="C8" s="149">
        <f>COUNTIF('一覧表（男子）'!$J$11:$K$25,B8)</f>
        <v>0</v>
      </c>
      <c r="D8" s="193"/>
      <c r="E8" s="139" t="s">
        <v>82</v>
      </c>
      <c r="F8" s="95">
        <f>COUNTIF('一覧表（女子）'!$J$11:$K$25,E8)</f>
        <v>0</v>
      </c>
    </row>
    <row r="9" spans="1:6">
      <c r="C9" s="81"/>
    </row>
  </sheetData>
  <sheetProtection sheet="1" objects="1" scenarios="1"/>
  <mergeCells count="4">
    <mergeCell ref="A1:C1"/>
    <mergeCell ref="D2:F2"/>
    <mergeCell ref="A5:A8"/>
    <mergeCell ref="D5:D8"/>
  </mergeCells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申込時の注意事項</vt:lpstr>
      <vt:lpstr>引率者</vt:lpstr>
      <vt:lpstr>一覧表（男子）</vt:lpstr>
      <vt:lpstr>一覧表（女子）</vt:lpstr>
      <vt:lpstr>参加人数</vt:lpstr>
      <vt:lpstr>'一覧表（女子）'!Print_Area</vt:lpstr>
      <vt:lpstr>'一覧表（男子）'!Print_Area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川田知範</dc:creator>
  <cp:keywords/>
  <dc:description/>
  <cp:lastModifiedBy>力也 矢野</cp:lastModifiedBy>
  <cp:revision/>
  <cp:lastPrinted>2024-01-13T06:25:41Z</cp:lastPrinted>
  <dcterms:created xsi:type="dcterms:W3CDTF">2019-11-21T16:16:03Z</dcterms:created>
  <dcterms:modified xsi:type="dcterms:W3CDTF">2026-01-17T22:46:08Z</dcterms:modified>
  <cp:category/>
  <cp:contentStatus/>
</cp:coreProperties>
</file>